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<sst xmlns="http://schemas.openxmlformats.org/spreadsheetml/2006/main" count="83" uniqueCount="58">
  <si>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睿派R&amp;APARK场景焕新布置设计与方案制作采购项目内容清单</t>
  </si>
  <si>
    <t>序号</t>
  </si>
  <si>
    <t>项目名称</t>
  </si>
  <si>
    <t>项目内容</t>
  </si>
  <si>
    <t>细项</t>
  </si>
  <si>
    <t>数量</t>
  </si>
  <si>
    <t>单位</t>
  </si>
  <si>
    <t>单价</t>
  </si>
  <si>
    <t>总价</t>
  </si>
  <si>
    <t>1</t>
  </si>
  <si>
    <t>立柱1</t>
  </si>
  <si>
    <t>柱子</t>
  </si>
  <si>
    <t>顶部柵栏：木结构+金属喷漆+LED灯带
1590x1590x210mm
八边形体:木结构+金属喷漆+ED灯带+磨砂亚克力+灯箱
1770X1770X500mm
柱子基本体:木结构+金属喷漆+LED灯带+冲孔网
1240X1240X4050mm
圆形文字:金属包边发光字+亚克力+金属结构喷漆
2400X2400X150mm/2000X2000X120mm
灯柱:幻彩灯管+金属支柱喷漆
60X60X1370mm，数量4
大屏:金属边框喷漆+P2.5屏(1120*800)
1140X50X820mm，数量4
台面:木结构喷漆+LED灯带
1800X1800X50mm</t>
  </si>
  <si>
    <t>项</t>
  </si>
  <si>
    <t>2</t>
  </si>
  <si>
    <t>立柱2</t>
  </si>
  <si>
    <t>箱子造型:木结构+金属喷漆+LED灯带
250X180X350mm ，数量2
250X180X350mm，数量2
150X450x600mm，数量1
150X300X450mm，数量4
操作台:木结构+金属喷漆+LED灯带+幻彩灯管
1140X680X2120mm
顶盖:木结构+金属喷漆+LED灯带
1500X1500X200mm
柱子基本体:木结构+金属喷漆+LED灯带+亚克力
1100X1000X4050mm
圆管结构:40圆管喷漆+哈哈镜
1900x2200X3500mm
台面:木结构+金属喷漆+LED灯带
1800x1800x210mm</t>
  </si>
  <si>
    <t>3</t>
  </si>
  <si>
    <t>立柱3</t>
  </si>
  <si>
    <t xml:space="preserve">仿真岩石；采用高密度的玻璃钢（FRP）表面仿真处理，真实石材切片堆砌3000*3000*h1000
金属环形架构：阳极氧化铝或哑光黑色不锈钢，喷砂处理。
多媒体显示：无缝拼接 LED 屏幕2500*2500*h800
悬浮顶盖：穿孔吸音板+外部涂层为深灰
线性光源：发光带+线性 LED 灯带+漫反射照明
地面与墙面材料+岩板地面+德拉维拉水磨石花色。
高密度复合板+表面覆以尼尔森梣木饰面 </t>
  </si>
  <si>
    <t>4</t>
  </si>
  <si>
    <t>L1通道</t>
  </si>
  <si>
    <t>通道</t>
  </si>
  <si>
    <t>天花：贴金属膜
17470X3920
门框：碳晶板绕灯带+灯箱字
1640X50X2900
楼层信息灯箱：改色加灯带
1200X300
入口墙面：贴碳晶板
4200X3400
L1电梯侧墙面：墙面贴碳晶板雕刻嵌灯带
7000X3400
灯箱：不锈钢包边软膜发光灯箱
1380X50X3380
1380X50X2750
1380X50X2850
1380X50X3350
L1消防门侧墙面：墙面贴碳晶板雕刻嵌灯带
1800X50X3400
L1顶部横梁灯箱：碳晶板+不锈钢阴刻字发光灯箱
4200X50X1700</t>
  </si>
  <si>
    <t>5</t>
  </si>
  <si>
    <t>L2通道</t>
  </si>
  <si>
    <t>L2消防门侧：钢结构面铺碳晶板雕刻嵌灯带
厚度400（2组）
墙面贴碳晶板
9850X1100
墙面贴碳晶板数控雕刻嵌灯带
11440X3400
不锈钢贴网加不锈钢框绕灯带
厚度150
L2电梯侧：墙面贴碳晶板
9850X1100
墙面贴碳晶板数控雕刻嵌灯带
7100X3400</t>
  </si>
  <si>
    <t>6</t>
  </si>
  <si>
    <t>L3通道</t>
  </si>
  <si>
    <t>L3电梯门侧：墙面贴碳晶板数控雕刻嵌灯带加嵌长条屏幕
16550X3550
L3消防门侧：墙面贴碳晶板数控雕刻嵌灯带加嵌长条屏幕
16550X3550
天花贴银色金属贴纸
16270X3970</t>
  </si>
  <si>
    <t>7</t>
  </si>
  <si>
    <t>电梯间包厢</t>
  </si>
  <si>
    <t>包厢</t>
  </si>
  <si>
    <t>仿真岩石；采用高密度的玻璃钢（FRP）表面仿真处理，真实石材切片堆砌碳晶板+灯带+天花不锈钢灯箱
金属环形架构：阳极氧化铝不锈钢，喷砂处理。</t>
  </si>
  <si>
    <t>8</t>
  </si>
  <si>
    <t>户外广场</t>
  </si>
  <si>
    <t>紫色盒子</t>
  </si>
  <si>
    <r>
      <rPr>
        <sz val="11"/>
        <color indexed="8"/>
        <rFont val="宋体"/>
        <charset val="134"/>
      </rPr>
      <t xml:space="preserve">1. 面层功能材料：彩虹镀膜玻璃 / 炫彩亚克力
</t>
    </r>
    <r>
      <rPr>
        <sz val="11"/>
        <color indexed="8"/>
        <rFont val="宋体"/>
        <charset val="134"/>
      </rPr>
      <t xml:space="preserve">基材：通常选用 5+5mm 或 6+6mm 钢化夹层玻璃（或 3-5mm 厚挤压级 PMMA 亚克力），具备足够抗风压及耐候性。
</t>
    </r>
    <r>
      <rPr>
        <sz val="11"/>
        <color indexed="8"/>
        <rFont val="宋体"/>
        <charset val="134"/>
      </rPr>
      <t>光学膜层：表面复合 线性渐变干涉膜</t>
    </r>
    <r>
      <rPr>
        <sz val="11"/>
        <color indexed="8"/>
        <rFont val="Times New Roman"/>
        <charset val="134"/>
      </rPr>
      <t>​</t>
    </r>
    <r>
      <rPr>
        <sz val="11"/>
        <color indexed="8"/>
        <rFont val="宋体"/>
        <charset val="134"/>
      </rPr>
      <t xml:space="preserve"> 或 光栅膜。
</t>
    </r>
    <r>
      <rPr>
        <sz val="11"/>
        <color indexed="8"/>
        <rFont val="宋体"/>
        <charset val="134"/>
      </rPr>
      <t xml:space="preserve">特性：呈现高饱和度的绿、紫、金等彩虹色谱
</t>
    </r>
    <r>
      <rPr>
        <sz val="11"/>
        <color indexed="8"/>
        <rFont val="宋体"/>
        <charset val="134"/>
      </rPr>
      <t xml:space="preserve">2. 支撑骨架：阳极氧化铝合金框架
</t>
    </r>
    <r>
      <rPr>
        <sz val="11"/>
        <color indexed="8"/>
        <rFont val="宋体"/>
        <charset val="134"/>
      </rPr>
      <t xml:space="preserve">型材：6063-T5 铝合金型材，
</t>
    </r>
    <r>
      <rPr>
        <sz val="11"/>
        <color indexed="8"/>
        <rFont val="宋体"/>
        <charset val="134"/>
      </rPr>
      <t xml:space="preserve">构造节点：采用 明框或半隐框插接体系
</t>
    </r>
    <r>
      <rPr>
        <sz val="11"/>
        <color indexed="8"/>
        <rFont val="宋体"/>
        <charset val="134"/>
      </rPr>
      <t xml:space="preserve">龙骨结构：后置 热镀锌方钢管龙骨（Q235B）
</t>
    </r>
    <r>
      <rPr>
        <sz val="11"/>
        <color indexed="8"/>
        <rFont val="宋体"/>
        <charset val="134"/>
      </rPr>
      <t xml:space="preserve"> 中空玻璃或 穿孔铝板作为热缓冲层。
</t>
    </r>
    <r>
      <rPr>
        <sz val="11"/>
        <color indexed="8"/>
        <rFont val="宋体"/>
        <charset val="134"/>
      </rPr>
      <t>防水体系：采用 硅酮耐候密封胶（SR）</t>
    </r>
    <r>
      <rPr>
        <sz val="11"/>
        <color indexed="8"/>
        <rFont val="Times New Roman"/>
        <charset val="134"/>
      </rPr>
      <t>​</t>
    </r>
    <r>
      <rPr>
        <sz val="11"/>
        <color indexed="8"/>
        <rFont val="宋体"/>
        <charset val="134"/>
      </rPr>
      <t xml:space="preserve"> 进行板块间接缝密封，底部设置 铝合金排水槽，防止雨水渗透
</t>
    </r>
    <r>
      <rPr>
        <sz val="11"/>
        <color indexed="8"/>
        <rFont val="宋体"/>
        <charset val="134"/>
      </rPr>
      <t>覆盖面积250平方</t>
    </r>
  </si>
  <si>
    <t>9</t>
  </si>
  <si>
    <t>不锈钢镜面</t>
  </si>
  <si>
    <t>基层抗氧化处理+硅酮材料修复+表面热转印画面覆盖厚度0.1mm</t>
  </si>
  <si>
    <t>10</t>
  </si>
  <si>
    <t>安装与维护</t>
  </si>
  <si>
    <t>物料运输及安装</t>
  </si>
  <si>
    <t>安装期间的物料运输</t>
  </si>
  <si>
    <t>11</t>
  </si>
  <si>
    <t>人工</t>
  </si>
  <si>
    <t>满足落地期间的人工安装</t>
  </si>
  <si>
    <t>12</t>
  </si>
  <si>
    <t>保险</t>
  </si>
  <si>
    <t>建工险（100万），团意险（50万），公众责任险（100万）保险期为1年</t>
  </si>
  <si>
    <t>13</t>
  </si>
  <si>
    <t>展期维护</t>
  </si>
  <si>
    <t>维护包括（电.车贴.地贴.及装置维护）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</si>
  <si>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小计</t>
  </si>
  <si>
    <t>合计（不含税）</t>
  </si>
  <si>
    <t>税率（6%）</t>
  </si>
  <si>
    <t>总价（含税）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</si>
</sst>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12"/>
      <color indexed="8"/>
      <name val="等线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1"/>
      <color indexed="8"/>
      <name val="SimSun"/>
      <charset val="134"/>
    </font>
    <font>
      <sz val="9"/>
      <color indexed="8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EEAF6"/>
      <rgbColor rgb="00FFFFFF"/>
      <rgbColor rgb="00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tabSelected="1" workbookViewId="0">
      <selection activeCell="J3" sqref="J3"/>
    </sheetView>
  </sheetViews>
  <sheetFormatPr defaultColWidth="9" defaultRowHeight="14.25" customHeight="1" outlineLevelCol="7"/>
  <cols>
    <col min="1" max="1" width="6.125" style="1" customWidth="1"/>
    <col min="2" max="2" width="9.875" style="1" customWidth="1"/>
    <col min="3" max="3" width="12.25" style="2" customWidth="1"/>
    <col min="4" max="4" width="45.625" style="1" customWidth="1"/>
    <col min="5" max="5" width="5.35" style="1" customWidth="1"/>
    <col min="6" max="6" width="5.85" style="1" customWidth="1"/>
    <col min="7" max="7" width="9.5" style="1" customWidth="1"/>
    <col min="8" max="8" width="12.175" style="1" customWidth="1"/>
    <col min="9" max="16384" width="9" style="1" customWidth="1"/>
  </cols>
  <sheetData>
    <row r="1" ht="32.75" customHeight="1" spans="1:8">
      <c r="A1" s="3" t="s">
        <v>0</v>
      </c>
      <c r="B1" s="4"/>
      <c r="C1" s="5"/>
      <c r="D1" s="4"/>
      <c r="E1" s="4"/>
      <c r="F1" s="4"/>
      <c r="G1" s="4"/>
      <c r="H1" s="6"/>
    </row>
    <row r="2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202" customHeight="1" spans="1:8">
      <c r="A3" s="8" t="s">
        <v>9</v>
      </c>
      <c r="B3" s="8" t="s">
        <v>10</v>
      </c>
      <c r="C3" s="9" t="s">
        <v>11</v>
      </c>
      <c r="D3" s="9" t="s">
        <v>12</v>
      </c>
      <c r="E3" s="10">
        <v>1</v>
      </c>
      <c r="F3" s="11" t="s">
        <v>13</v>
      </c>
      <c r="G3" s="12"/>
      <c r="H3" s="10">
        <f t="shared" ref="H3:H15" si="0">G3*E3</f>
        <v>0</v>
      </c>
    </row>
    <row r="4" ht="224" customHeight="1" spans="1:8">
      <c r="A4" s="8" t="s">
        <v>14</v>
      </c>
      <c r="B4" s="8" t="s">
        <v>15</v>
      </c>
      <c r="C4" s="9" t="s">
        <v>11</v>
      </c>
      <c r="D4" s="9" t="s">
        <v>16</v>
      </c>
      <c r="E4" s="11" t="s">
        <v>9</v>
      </c>
      <c r="F4" s="11" t="s">
        <v>13</v>
      </c>
      <c r="G4" s="12"/>
      <c r="H4" s="10">
        <f t="shared" si="0"/>
        <v>0</v>
      </c>
    </row>
    <row r="5" ht="135" customHeight="1" spans="1:8">
      <c r="A5" s="8" t="s">
        <v>17</v>
      </c>
      <c r="B5" s="8" t="s">
        <v>18</v>
      </c>
      <c r="C5" s="9" t="s">
        <v>11</v>
      </c>
      <c r="D5" s="9" t="s">
        <v>19</v>
      </c>
      <c r="E5" s="11" t="s">
        <v>9</v>
      </c>
      <c r="F5" s="11" t="s">
        <v>13</v>
      </c>
      <c r="G5" s="12"/>
      <c r="H5" s="10">
        <f t="shared" si="0"/>
        <v>0</v>
      </c>
    </row>
    <row r="6" ht="278" customHeight="1" spans="1:8">
      <c r="A6" s="8" t="s">
        <v>20</v>
      </c>
      <c r="B6" s="8" t="s">
        <v>21</v>
      </c>
      <c r="C6" s="9" t="s">
        <v>22</v>
      </c>
      <c r="D6" s="9" t="s">
        <v>23</v>
      </c>
      <c r="E6" s="11" t="s">
        <v>9</v>
      </c>
      <c r="F6" s="11" t="s">
        <v>13</v>
      </c>
      <c r="G6" s="12"/>
      <c r="H6" s="10">
        <f t="shared" si="0"/>
        <v>0</v>
      </c>
    </row>
    <row r="7" ht="189.3" customHeight="1" spans="1:8">
      <c r="A7" s="8" t="s">
        <v>24</v>
      </c>
      <c r="B7" s="8" t="s">
        <v>25</v>
      </c>
      <c r="C7" s="9" t="s">
        <v>22</v>
      </c>
      <c r="D7" s="9" t="s">
        <v>26</v>
      </c>
      <c r="E7" s="11" t="s">
        <v>9</v>
      </c>
      <c r="F7" s="11" t="s">
        <v>13</v>
      </c>
      <c r="G7" s="12"/>
      <c r="H7" s="10">
        <f t="shared" si="0"/>
        <v>0</v>
      </c>
    </row>
    <row r="8" ht="111" customHeight="1" spans="1:8">
      <c r="A8" s="8" t="s">
        <v>27</v>
      </c>
      <c r="B8" s="8" t="s">
        <v>28</v>
      </c>
      <c r="C8" s="9" t="s">
        <v>22</v>
      </c>
      <c r="D8" s="9" t="s">
        <v>29</v>
      </c>
      <c r="E8" s="11" t="s">
        <v>9</v>
      </c>
      <c r="F8" s="11" t="s">
        <v>13</v>
      </c>
      <c r="G8" s="12"/>
      <c r="H8" s="10">
        <f t="shared" si="0"/>
        <v>0</v>
      </c>
    </row>
    <row r="9" ht="72" customHeight="1" spans="1:8">
      <c r="A9" s="8" t="s">
        <v>30</v>
      </c>
      <c r="B9" s="8" t="s">
        <v>31</v>
      </c>
      <c r="C9" s="9" t="s">
        <v>32</v>
      </c>
      <c r="D9" s="9" t="s">
        <v>33</v>
      </c>
      <c r="E9" s="11" t="s">
        <v>9</v>
      </c>
      <c r="F9" s="11" t="s">
        <v>13</v>
      </c>
      <c r="G9" s="12"/>
      <c r="H9" s="10">
        <f t="shared" si="0"/>
        <v>0</v>
      </c>
    </row>
    <row r="10" ht="196" customHeight="1" spans="1:8">
      <c r="A10" s="8" t="s">
        <v>34</v>
      </c>
      <c r="B10" s="8" t="s">
        <v>35</v>
      </c>
      <c r="C10" s="9" t="s">
        <v>36</v>
      </c>
      <c r="D10" s="9" t="s">
        <v>37</v>
      </c>
      <c r="E10" s="11" t="s">
        <v>9</v>
      </c>
      <c r="F10" s="11" t="s">
        <v>13</v>
      </c>
      <c r="G10" s="12"/>
      <c r="H10" s="10">
        <f t="shared" si="0"/>
        <v>0</v>
      </c>
    </row>
    <row r="11" ht="69" customHeight="1" spans="1:8">
      <c r="A11" s="8" t="s">
        <v>38</v>
      </c>
      <c r="B11" s="8" t="s">
        <v>35</v>
      </c>
      <c r="C11" s="9" t="s">
        <v>39</v>
      </c>
      <c r="D11" s="8" t="s">
        <v>40</v>
      </c>
      <c r="E11" s="11" t="s">
        <v>9</v>
      </c>
      <c r="F11" s="11" t="s">
        <v>13</v>
      </c>
      <c r="G11" s="12"/>
      <c r="H11" s="10">
        <f t="shared" si="0"/>
        <v>0</v>
      </c>
    </row>
    <row r="12" ht="38.75" customHeight="1" spans="1:8">
      <c r="A12" s="8" t="s">
        <v>41</v>
      </c>
      <c r="B12" s="8" t="s">
        <v>42</v>
      </c>
      <c r="C12" s="9" t="s">
        <v>43</v>
      </c>
      <c r="D12" s="8" t="s">
        <v>44</v>
      </c>
      <c r="E12" s="10">
        <v>1</v>
      </c>
      <c r="F12" s="11" t="s">
        <v>13</v>
      </c>
      <c r="G12" s="12"/>
      <c r="H12" s="10">
        <f t="shared" si="0"/>
        <v>0</v>
      </c>
    </row>
    <row r="13" ht="42" customHeight="1" spans="1:8">
      <c r="A13" s="8" t="s">
        <v>45</v>
      </c>
      <c r="B13" s="13"/>
      <c r="C13" s="9" t="s">
        <v>46</v>
      </c>
      <c r="D13" s="8" t="s">
        <v>47</v>
      </c>
      <c r="E13" s="10">
        <v>1</v>
      </c>
      <c r="F13" s="11" t="s">
        <v>13</v>
      </c>
      <c r="G13" s="12"/>
      <c r="H13" s="10">
        <f t="shared" si="0"/>
        <v>0</v>
      </c>
    </row>
    <row r="14" ht="45" customHeight="1" spans="1:8">
      <c r="A14" s="8" t="s">
        <v>48</v>
      </c>
      <c r="B14" s="8"/>
      <c r="C14" s="9" t="s">
        <v>49</v>
      </c>
      <c r="D14" s="9" t="s">
        <v>50</v>
      </c>
      <c r="E14" s="10">
        <v>1</v>
      </c>
      <c r="F14" s="11" t="s">
        <v>13</v>
      </c>
      <c r="G14" s="12"/>
      <c r="H14" s="10">
        <f t="shared" si="0"/>
        <v>0</v>
      </c>
    </row>
    <row r="15" ht="38.75" customHeight="1" spans="1:8">
      <c r="A15" s="8" t="s">
        <v>51</v>
      </c>
      <c r="B15" s="8"/>
      <c r="C15" s="9" t="s">
        <v>52</v>
      </c>
      <c r="D15" s="8" t="s">
        <v>53</v>
      </c>
      <c r="E15" s="10">
        <v>1</v>
      </c>
      <c r="F15" s="11" t="s">
        <v>13</v>
      </c>
      <c r="G15" s="12"/>
      <c r="H15" s="10">
        <f t="shared" si="0"/>
        <v>0</v>
      </c>
    </row>
    <row r="16" ht="43" customHeight="1" spans="1:8">
      <c r="A16" s="7" t="s">
        <v>54</v>
      </c>
      <c r="B16" s="14"/>
      <c r="C16" s="15"/>
      <c r="D16" s="14"/>
      <c r="E16" s="14"/>
      <c r="F16" s="14"/>
      <c r="G16" s="14"/>
      <c r="H16" s="10">
        <f>SUM(H3:H15)</f>
        <v>0</v>
      </c>
    </row>
    <row r="17" ht="24.95" customHeight="1" spans="1:8">
      <c r="A17" s="7" t="s">
        <v>55</v>
      </c>
      <c r="B17" s="14"/>
      <c r="C17" s="15"/>
      <c r="D17" s="14"/>
      <c r="E17" s="14"/>
      <c r="F17" s="14"/>
      <c r="G17" s="14"/>
      <c r="H17" s="10">
        <f>H16</f>
        <v>0</v>
      </c>
    </row>
    <row r="18" ht="24.95" customHeight="1" spans="1:8">
      <c r="A18" s="7" t="s">
        <v>56</v>
      </c>
      <c r="B18" s="14"/>
      <c r="C18" s="15"/>
      <c r="D18" s="14"/>
      <c r="E18" s="14"/>
      <c r="F18" s="14"/>
      <c r="G18" s="14"/>
      <c r="H18" s="10">
        <f>H17*0.06</f>
        <v>0</v>
      </c>
    </row>
    <row r="19" ht="24.95" customHeight="1" spans="1:8">
      <c r="A19" s="7" t="s">
        <v>57</v>
      </c>
      <c r="B19" s="14"/>
      <c r="C19" s="15"/>
      <c r="D19" s="14"/>
      <c r="E19" s="14"/>
      <c r="F19" s="14"/>
      <c r="G19" s="14"/>
      <c r="H19" s="10">
        <f>H18+H17</f>
        <v>0</v>
      </c>
    </row>
  </sheetData>
  <mergeCells count="6">
    <mergeCell ref="A1:H1"/>
    <mergeCell ref="A16:G16"/>
    <mergeCell ref="A17:G17"/>
    <mergeCell ref="A18:G18"/>
    <mergeCell ref="A19:G19"/>
    <mergeCell ref="B12:B15"/>
  </mergeCells>
  <pageMargins left="0.7" right="0.7" top="0.75" bottom="0.75" header="0.3" footer="0.3"/>
  <pageSetup paperSize="9" orientation="landscape" blackAndWhite="1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张兆轩</cp:lastModifiedBy>
  <dcterms:created xsi:type="dcterms:W3CDTF">2026-06-16T08:38:00Z</dcterms:created>
  <dcterms:modified xsi:type="dcterms:W3CDTF">2026-06-18T03:33:48Z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139E134203004F2CB0EE74645F3AB4D6_13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