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firstSheet="1" activeTab="3"/>
  </bookViews>
  <sheets>
    <sheet name="A包广州区域" sheetId="8" r:id="rId1"/>
    <sheet name="B包深圳区域" sheetId="9" r:id="rId2"/>
    <sheet name="C包莞惠区域" sheetId="10" r:id="rId3"/>
    <sheet name="D包其他区域 " sheetId="1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<sst xmlns="http://schemas.openxmlformats.org/spreadsheetml/2006/main" count="213" uniqueCount="102">
  <si>
    <t>报价清单-标段A广州区域（厢车）</t>
  </si>
  <si>
    <t>项目名称：东莞市新东欣环保投资有限公司2025-2026年度危废运输服务项目（重新采购）-标段A广州区域（厢车）</t>
  </si>
  <si>
    <t>报价单位（盖章）：</t>
  </si>
  <si>
    <t>序号</t>
  </si>
  <si>
    <t>区域</t>
  </si>
  <si>
    <t>报价区域</t>
  </si>
  <si>
    <t>5.2米厢车</t>
  </si>
  <si>
    <t>7.6米厢车</t>
  </si>
  <si>
    <t>9.6米厢车</t>
  </si>
  <si>
    <t>12.5米厢车</t>
  </si>
  <si>
    <t>限价
（元/车次）</t>
  </si>
  <si>
    <t>预计1年
车次</t>
  </si>
  <si>
    <t>含税单价
（元/车次）</t>
  </si>
  <si>
    <t>小计
（元）</t>
  </si>
  <si>
    <t>广州</t>
  </si>
  <si>
    <t>黄埔、萝岗</t>
  </si>
  <si>
    <t>海珠、番禺、天河、荔湾、越秀、白云（限行区）</t>
  </si>
  <si>
    <t>增城、花都</t>
  </si>
  <si>
    <t>从化、南沙</t>
  </si>
  <si>
    <t>小计（元，含税）</t>
  </si>
  <si>
    <t>/</t>
  </si>
  <si>
    <t>暂定总价（元，含税）</t>
  </si>
  <si>
    <t>备注：
1、本项目采用固定单价暂定总价方式报价，投标人必须根据上述规定的各标段、各区域、各车型的单价限价（元/车次）范围内进行报价；
2、投标报价应包括本次采购所有服务内容的费用，包括但不限于人工、油料、保险（含人员及车辆保险等）、车辆维修保养、成本、利润、措施费、税费以及合同实施过程中的不可预见费用等全部费用，但不含运输杂费及搬运费等，运输杂费及搬运费根据技术需求书附件4《运输杂费及计费规则》和技术需求书附件7《运输单位搬运费分级标准》据实结算。
3、上述报价均为含税价，价格保留至个位数；
4、漏写、错写或报价超过单价限价的，将被是为非实质性响应而予以投标无效处理。</t>
  </si>
  <si>
    <t>报价清单-标段B包深圳区域（厢车）</t>
  </si>
  <si>
    <t>项目名称：东莞市新东欣环保投资有限公司2025-2026年度危废运输服务项目（重新采购）-标段B包深圳区域（厢车）</t>
  </si>
  <si>
    <t>深圳</t>
  </si>
  <si>
    <t>光明</t>
  </si>
  <si>
    <t>龙华、宝安</t>
  </si>
  <si>
    <t>南山区、福田区、罗湖区（限行）</t>
  </si>
  <si>
    <t>龙岗区、坪山区（部分限行）</t>
  </si>
  <si>
    <t>盐田区（限行）</t>
  </si>
  <si>
    <t>大鹏新区（限行）</t>
  </si>
  <si>
    <t>深汕合作区（位于汕尾）</t>
  </si>
  <si>
    <t>报价清单-标段C包莞惠区域（厢车）</t>
  </si>
  <si>
    <t>项目名称：东莞市新东欣环保投资有限公司2025-2026年度危废运输服务项目（重新采购）-标段C包莞惠区域（厢车）</t>
  </si>
  <si>
    <t>东莞</t>
  </si>
  <si>
    <t>洪梅、麻涌、望牛墩、道滘</t>
  </si>
  <si>
    <t>莞城、东城、南城、万江（限行）</t>
  </si>
  <si>
    <t>中堂、高埗、万江、厚街
沙田</t>
  </si>
  <si>
    <t>石碣、石龙、茶山</t>
  </si>
  <si>
    <t>石排、横沥、寮步、东坑</t>
  </si>
  <si>
    <t>松山湖（限行）</t>
  </si>
  <si>
    <t>大岭山、虎门、长安</t>
  </si>
  <si>
    <t>大朗、企石、黄江、常平、桥头</t>
  </si>
  <si>
    <t>樟木头、塘厦、谢岗、凤岗、清溪</t>
  </si>
  <si>
    <t>惠州</t>
  </si>
  <si>
    <t>博罗</t>
  </si>
  <si>
    <t>惠城、惠阳</t>
  </si>
  <si>
    <t>大亚湾（含石化区）</t>
  </si>
  <si>
    <t>龙门县、惠东</t>
  </si>
  <si>
    <r>
      <t>备注：
1、本项目采用固定单价暂定总价方式报价，投标人必须根据上述规定的各标段、各区域、各车型的单价限价（元/车次）范围内进行报价；
2、投标报价应包括本次采购所有服务内容的费用，包括但不限于人工、油料、保险（含人员及车辆保险等）、车辆维修保养、成本、利润、措施费、税费以及合同实施过程中的不可预见费用等全部费用，但不含运输杂费及搬运费等，运输杂费及搬运费根据技术需求书附件4《运输杂费及计费规则》和技术需求书附件7《运输单位搬运费分级标准》据实结算。
3、上述报价均为</t>
    </r>
    <r>
      <rPr>
        <b/>
        <sz val="11"/>
        <color rgb="FFFF0000"/>
        <rFont val="宋体"/>
        <charset val="134"/>
      </rPr>
      <t>含税价，价格保留至个位数</t>
    </r>
    <r>
      <rPr>
        <b/>
        <sz val="11"/>
        <color theme="1"/>
        <rFont val="宋体"/>
        <charset val="134"/>
      </rPr>
      <t>；
4、漏写、错写或报价超过单价限价的，将被是为非实质性响应而予以投标无效处理。</t>
    </r>
  </si>
  <si>
    <t>报价清单-标段D包其他区域（厢车）</t>
  </si>
  <si>
    <t>项目名称：东莞市新东欣环保投资有限公司2025-2026年度危废运输服务项目（重新采购）-标段D包其他区域（厢车）</t>
  </si>
  <si>
    <t>中山</t>
  </si>
  <si>
    <t>三角、民众、黄圃、南头、东凤、阜沙、南朗、港口、沙溪、沙朗、坦背、浪网、翠亨村、横门、东区、南区</t>
  </si>
  <si>
    <t>东升、小榄、古镇、横栏、大涌、板芙、火炬、五桂山、石岐区、西区</t>
  </si>
  <si>
    <t>三乡、神湾、坦洲</t>
  </si>
  <si>
    <t>江门</t>
  </si>
  <si>
    <t>鹤山、蓬江、江海、新会</t>
  </si>
  <si>
    <t>开平、台山</t>
  </si>
  <si>
    <t>恩平</t>
  </si>
  <si>
    <t>珠海</t>
  </si>
  <si>
    <t>香洲</t>
  </si>
  <si>
    <t>高新区</t>
  </si>
  <si>
    <t>金湾、横琴、保税区</t>
  </si>
  <si>
    <t>斗门</t>
  </si>
  <si>
    <t>佛山</t>
  </si>
  <si>
    <t>南海区、禅城区（部分限行）</t>
  </si>
  <si>
    <t>顺德区</t>
  </si>
  <si>
    <t>高明区、三水区</t>
  </si>
  <si>
    <t>肇庆</t>
  </si>
  <si>
    <t>四会、鼎湖、端州、高要</t>
  </si>
  <si>
    <t>广宁县、德庆县、怀集县、封开县</t>
  </si>
  <si>
    <t>云浮</t>
  </si>
  <si>
    <t>新兴县、云城区、云安区、罗定市、郁南县</t>
  </si>
  <si>
    <t>阳江</t>
  </si>
  <si>
    <t>阳东区、江城区、阳春市、阳西县</t>
  </si>
  <si>
    <t>茂名</t>
  </si>
  <si>
    <t>茂南区、电白区、高州市、信宜市、化州市</t>
  </si>
  <si>
    <t>湛江</t>
  </si>
  <si>
    <t>吴川市、麻章、霞山、坡头、赤坎、遂溪、廉江、雷州市、徐闻县</t>
  </si>
  <si>
    <t>清远</t>
  </si>
  <si>
    <t>佛冈、英德、清城区、清新区</t>
  </si>
  <si>
    <t>阳山、连州、连南、连山、</t>
  </si>
  <si>
    <t>韶关</t>
  </si>
  <si>
    <t>信丰县、浈江、武江、曲江、翁源县</t>
  </si>
  <si>
    <t>乳源、始兴、南雄、仁化、乐昌</t>
  </si>
  <si>
    <t>河源</t>
  </si>
  <si>
    <t>源城区、东源县</t>
  </si>
  <si>
    <t>紫金县、连平县、和平县、龙川县</t>
  </si>
  <si>
    <t>汕尾</t>
  </si>
  <si>
    <t>海丰县、城区</t>
  </si>
  <si>
    <t>陆丰市、陆河县</t>
  </si>
  <si>
    <t>揭阳</t>
  </si>
  <si>
    <t>揭西县、惠来县、普宁市、榕城区、揭东县</t>
  </si>
  <si>
    <t>汕头</t>
  </si>
  <si>
    <t>潮南区、朝阳区、金平区、龙湖区、澄海区、南澳县</t>
  </si>
  <si>
    <t>梅州</t>
  </si>
  <si>
    <t>五华县、兴宁市</t>
  </si>
  <si>
    <t>丰顺县、梅县、梅江区、蕉岭县、大埔县、平远县</t>
  </si>
  <si>
    <t>潮州</t>
  </si>
  <si>
    <t>湘桥区、潮安区、饶平县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</si>
</sst>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8" fillId="0" borderId="0" xfId="0" applyFont="1">
      <alignment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4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0000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workbookViewId="0">
      <selection activeCell="F10" sqref="F10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spans="1:19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39"/>
    </row>
    <row r="2" ht="22.5" customHeight="1" spans="1:19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40"/>
    </row>
    <row r="3" ht="22.5" customHeight="1" spans="1:19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40"/>
    </row>
    <row r="4" spans="1:19">
      <c r="A4" s="20" t="s">
        <v>3</v>
      </c>
      <c r="B4" s="21" t="s">
        <v>4</v>
      </c>
      <c r="C4" s="21" t="s">
        <v>5</v>
      </c>
      <c r="D4" s="21" t="s">
        <v>6</v>
      </c>
      <c r="E4" s="21"/>
      <c r="F4" s="21"/>
      <c r="G4" s="21"/>
      <c r="H4" s="21" t="s">
        <v>7</v>
      </c>
      <c r="I4" s="21"/>
      <c r="J4" s="21"/>
      <c r="K4" s="21"/>
      <c r="L4" s="21" t="s">
        <v>8</v>
      </c>
      <c r="M4" s="21"/>
      <c r="N4" s="21"/>
      <c r="O4" s="21"/>
      <c r="P4" s="21" t="s">
        <v>9</v>
      </c>
      <c r="Q4" s="21"/>
      <c r="R4" s="21"/>
      <c r="S4" s="21"/>
    </row>
    <row r="5" ht="22.5" spans="1:19">
      <c r="A5" s="20"/>
      <c r="B5" s="21"/>
      <c r="C5" s="21"/>
      <c r="D5" s="22" t="s">
        <v>10</v>
      </c>
      <c r="E5" s="22" t="s">
        <v>11</v>
      </c>
      <c r="F5" s="3" t="s">
        <v>12</v>
      </c>
      <c r="G5" s="20" t="s">
        <v>13</v>
      </c>
      <c r="H5" s="22" t="s">
        <v>10</v>
      </c>
      <c r="I5" s="22" t="s">
        <v>11</v>
      </c>
      <c r="J5" s="3" t="s">
        <v>12</v>
      </c>
      <c r="K5" s="20" t="s">
        <v>13</v>
      </c>
      <c r="L5" s="22" t="s">
        <v>10</v>
      </c>
      <c r="M5" s="22" t="s">
        <v>11</v>
      </c>
      <c r="N5" s="3" t="s">
        <v>12</v>
      </c>
      <c r="O5" s="20" t="s">
        <v>13</v>
      </c>
      <c r="P5" s="22" t="s">
        <v>10</v>
      </c>
      <c r="Q5" s="22" t="s">
        <v>11</v>
      </c>
      <c r="R5" s="3" t="s">
        <v>12</v>
      </c>
      <c r="S5" s="20" t="s">
        <v>13</v>
      </c>
    </row>
    <row r="6" ht="22.5" customHeight="1" spans="1:19">
      <c r="A6" s="24">
        <v>1</v>
      </c>
      <c r="B6" s="23" t="s">
        <v>14</v>
      </c>
      <c r="C6" s="23" t="s">
        <v>15</v>
      </c>
      <c r="D6" s="8">
        <v>1091</v>
      </c>
      <c r="E6" s="38">
        <v>16</v>
      </c>
      <c r="F6" s="25"/>
      <c r="G6" s="25">
        <f>E6*F6</f>
        <v>0</v>
      </c>
      <c r="H6" s="25">
        <v>1250</v>
      </c>
      <c r="I6" s="38">
        <v>134</v>
      </c>
      <c r="J6" s="25"/>
      <c r="K6" s="25">
        <f>I6*J6</f>
        <v>0</v>
      </c>
      <c r="L6" s="25">
        <v>1500</v>
      </c>
      <c r="M6" s="38">
        <v>198</v>
      </c>
      <c r="N6" s="25"/>
      <c r="O6" s="25">
        <f>M6*N6</f>
        <v>0</v>
      </c>
      <c r="P6" s="25">
        <v>1994</v>
      </c>
      <c r="Q6" s="38">
        <v>50</v>
      </c>
      <c r="R6" s="25"/>
      <c r="S6" s="25">
        <f>Q6*R6</f>
        <v>0</v>
      </c>
    </row>
    <row r="7" ht="22.5" customHeight="1" spans="1:19">
      <c r="A7" s="24"/>
      <c r="B7" s="23"/>
      <c r="C7" s="44" t="s">
        <v>16</v>
      </c>
      <c r="D7" s="8">
        <v>1091</v>
      </c>
      <c r="E7" s="38">
        <v>92</v>
      </c>
      <c r="F7" s="25"/>
      <c r="G7" s="25">
        <f>E7*F7</f>
        <v>0</v>
      </c>
      <c r="H7" s="25">
        <v>1250</v>
      </c>
      <c r="I7" s="38">
        <v>162</v>
      </c>
      <c r="J7" s="25"/>
      <c r="K7" s="25">
        <f>I7*J7</f>
        <v>0</v>
      </c>
      <c r="L7" s="25">
        <v>1500</v>
      </c>
      <c r="M7" s="38">
        <v>110</v>
      </c>
      <c r="N7" s="25"/>
      <c r="O7" s="25">
        <f>M7*N7</f>
        <v>0</v>
      </c>
      <c r="P7" s="25">
        <v>2149</v>
      </c>
      <c r="Q7" s="38">
        <v>12</v>
      </c>
      <c r="R7" s="25"/>
      <c r="S7" s="25">
        <f>Q7*R7</f>
        <v>0</v>
      </c>
    </row>
    <row r="8" ht="22.5" customHeight="1" spans="1:19">
      <c r="A8" s="24"/>
      <c r="B8" s="23"/>
      <c r="C8" s="44" t="s">
        <v>17</v>
      </c>
      <c r="D8" s="8">
        <v>1091</v>
      </c>
      <c r="E8" s="24">
        <v>6</v>
      </c>
      <c r="F8" s="25"/>
      <c r="G8" s="25">
        <f>E8*F8</f>
        <v>0</v>
      </c>
      <c r="H8" s="25">
        <v>1266</v>
      </c>
      <c r="I8" s="24">
        <v>240</v>
      </c>
      <c r="J8" s="25"/>
      <c r="K8" s="25">
        <f>I8*J8</f>
        <v>0</v>
      </c>
      <c r="L8" s="25">
        <v>1546</v>
      </c>
      <c r="M8" s="24">
        <v>164</v>
      </c>
      <c r="N8" s="25"/>
      <c r="O8" s="25">
        <f>M8*N8</f>
        <v>0</v>
      </c>
      <c r="P8" s="25">
        <v>2149</v>
      </c>
      <c r="Q8" s="24">
        <v>40</v>
      </c>
      <c r="R8" s="25"/>
      <c r="S8" s="25">
        <f>Q8*R8</f>
        <v>0</v>
      </c>
    </row>
    <row r="9" ht="22.5" customHeight="1" spans="1:19">
      <c r="A9" s="24"/>
      <c r="B9" s="23"/>
      <c r="C9" s="44" t="s">
        <v>18</v>
      </c>
      <c r="D9" s="8">
        <v>1125</v>
      </c>
      <c r="E9" s="38">
        <v>20</v>
      </c>
      <c r="F9" s="25"/>
      <c r="G9" s="25">
        <f>E9*F9</f>
        <v>0</v>
      </c>
      <c r="H9" s="25">
        <v>1358</v>
      </c>
      <c r="I9" s="38">
        <v>82</v>
      </c>
      <c r="J9" s="25"/>
      <c r="K9" s="25">
        <f>I9*J9</f>
        <v>0</v>
      </c>
      <c r="L9" s="25">
        <v>1613</v>
      </c>
      <c r="M9" s="38">
        <v>142</v>
      </c>
      <c r="N9" s="25"/>
      <c r="O9" s="25">
        <f>M9*N9</f>
        <v>0</v>
      </c>
      <c r="P9" s="25">
        <v>2193</v>
      </c>
      <c r="Q9" s="38">
        <v>18</v>
      </c>
      <c r="R9" s="25"/>
      <c r="S9" s="25">
        <f>Q9*R9</f>
        <v>0</v>
      </c>
    </row>
    <row r="10" ht="22.5" customHeight="1" spans="1:19">
      <c r="A10" s="3" t="s">
        <v>19</v>
      </c>
      <c r="B10" s="3"/>
      <c r="C10" s="3"/>
      <c r="D10" s="8" t="s">
        <v>20</v>
      </c>
      <c r="E10" s="38">
        <f>SUM(E6:E9)</f>
        <v>134</v>
      </c>
      <c r="F10" s="25"/>
      <c r="G10" s="25">
        <f t="shared" ref="G10:K10" si="0">SUM(G6:G9)</f>
        <v>0</v>
      </c>
      <c r="H10" s="8" t="s">
        <v>20</v>
      </c>
      <c r="I10" s="38">
        <f t="shared" si="0"/>
        <v>618</v>
      </c>
      <c r="J10" s="25"/>
      <c r="K10" s="25">
        <f t="shared" si="0"/>
        <v>0</v>
      </c>
      <c r="L10" s="8" t="s">
        <v>20</v>
      </c>
      <c r="M10" s="38">
        <f>SUM(M6:M9)</f>
        <v>614</v>
      </c>
      <c r="N10" s="25"/>
      <c r="O10" s="25">
        <f t="shared" ref="O10:S10" si="1">SUM(O6:O9)</f>
        <v>0</v>
      </c>
      <c r="P10" s="8" t="s">
        <v>20</v>
      </c>
      <c r="Q10" s="38">
        <f t="shared" si="1"/>
        <v>120</v>
      </c>
      <c r="R10" s="25"/>
      <c r="S10" s="25">
        <f t="shared" si="1"/>
        <v>0</v>
      </c>
    </row>
    <row r="11" ht="22.5" customHeight="1" spans="1:19">
      <c r="A11" s="11" t="s">
        <v>21</v>
      </c>
      <c r="B11" s="11"/>
      <c r="C11" s="11"/>
      <c r="D11" s="33">
        <f>G10+K10+O10+S10</f>
        <v>0</v>
      </c>
      <c r="E11" s="34"/>
      <c r="F11" s="34"/>
      <c r="G11" s="34"/>
      <c r="H11" s="35"/>
      <c r="I11" s="34"/>
      <c r="J11" s="34"/>
      <c r="K11" s="34"/>
      <c r="L11" s="35"/>
      <c r="M11" s="34"/>
      <c r="N11" s="34"/>
      <c r="O11" s="34"/>
      <c r="P11" s="35"/>
      <c r="Q11" s="34"/>
      <c r="R11" s="34"/>
      <c r="S11" s="41"/>
    </row>
    <row r="12" ht="116" customHeight="1" spans="1:19">
      <c r="A12" s="36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42"/>
    </row>
  </sheetData>
  <mergeCells count="16">
    <mergeCell ref="A1:S1"/>
    <mergeCell ref="A2:S2"/>
    <mergeCell ref="A3:S3"/>
    <mergeCell ref="D4:G4"/>
    <mergeCell ref="H4:K4"/>
    <mergeCell ref="L4:O4"/>
    <mergeCell ref="P4:S4"/>
    <mergeCell ref="A10:C10"/>
    <mergeCell ref="A11:C11"/>
    <mergeCell ref="D11:S11"/>
    <mergeCell ref="A12:S12"/>
    <mergeCell ref="A4:A5"/>
    <mergeCell ref="A6:A9"/>
    <mergeCell ref="B4:B5"/>
    <mergeCell ref="B6:B9"/>
    <mergeCell ref="C4:C5"/>
  </mergeCells>
  <conditionalFormatting sqref="N10">
    <cfRule type="cellIs" dxfId="0" priority="5" operator="greaterThan">
      <formula>L10</formula>
    </cfRule>
  </conditionalFormatting>
  <conditionalFormatting sqref="F6:F9">
    <cfRule type="cellIs" dxfId="0" priority="10" operator="greaterThan">
      <formula>D6</formula>
    </cfRule>
  </conditionalFormatting>
  <conditionalFormatting sqref="J6:J9">
    <cfRule type="cellIs" dxfId="0" priority="3" operator="greaterThan">
      <formula>H6</formula>
    </cfRule>
  </conditionalFormatting>
  <conditionalFormatting sqref="N6:N9">
    <cfRule type="cellIs" dxfId="0" priority="2" operator="greaterThan">
      <formula>L6</formula>
    </cfRule>
  </conditionalFormatting>
  <conditionalFormatting sqref="R6:R9">
    <cfRule type="cellIs" dxfId="0" priority="1" operator="greaterThan">
      <formula>P6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workbookViewId="0">
      <selection activeCell="R5" sqref="R5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spans="1:19">
      <c r="A1" s="16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39"/>
    </row>
    <row r="2" ht="22.5" customHeight="1" spans="1:19">
      <c r="A2" s="18" t="s">
        <v>24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40"/>
    </row>
    <row r="3" ht="22.5" customHeight="1" spans="1:19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40"/>
    </row>
    <row r="4" spans="1:19">
      <c r="A4" s="20" t="s">
        <v>3</v>
      </c>
      <c r="B4" s="21" t="s">
        <v>4</v>
      </c>
      <c r="C4" s="21" t="s">
        <v>5</v>
      </c>
      <c r="D4" s="21" t="s">
        <v>6</v>
      </c>
      <c r="E4" s="21"/>
      <c r="F4" s="21"/>
      <c r="G4" s="21"/>
      <c r="H4" s="21" t="s">
        <v>7</v>
      </c>
      <c r="I4" s="21"/>
      <c r="J4" s="21"/>
      <c r="K4" s="21"/>
      <c r="L4" s="21" t="s">
        <v>8</v>
      </c>
      <c r="M4" s="21"/>
      <c r="N4" s="21"/>
      <c r="O4" s="21"/>
      <c r="P4" s="21" t="s">
        <v>9</v>
      </c>
      <c r="Q4" s="21"/>
      <c r="R4" s="21"/>
      <c r="S4" s="21"/>
    </row>
    <row r="5" ht="22.5" spans="1:19">
      <c r="A5" s="20"/>
      <c r="B5" s="21"/>
      <c r="C5" s="21"/>
      <c r="D5" s="22" t="s">
        <v>10</v>
      </c>
      <c r="E5" s="22" t="s">
        <v>11</v>
      </c>
      <c r="F5" s="3" t="s">
        <v>12</v>
      </c>
      <c r="G5" s="20" t="s">
        <v>13</v>
      </c>
      <c r="H5" s="22" t="s">
        <v>10</v>
      </c>
      <c r="I5" s="22" t="s">
        <v>11</v>
      </c>
      <c r="J5" s="3" t="s">
        <v>12</v>
      </c>
      <c r="K5" s="20" t="s">
        <v>13</v>
      </c>
      <c r="L5" s="22" t="s">
        <v>10</v>
      </c>
      <c r="M5" s="22" t="s">
        <v>11</v>
      </c>
      <c r="N5" s="3" t="s">
        <v>12</v>
      </c>
      <c r="O5" s="20" t="s">
        <v>13</v>
      </c>
      <c r="P5" s="22" t="s">
        <v>10</v>
      </c>
      <c r="Q5" s="22" t="s">
        <v>11</v>
      </c>
      <c r="R5" s="3" t="s">
        <v>12</v>
      </c>
      <c r="S5" s="20" t="s">
        <v>13</v>
      </c>
    </row>
    <row r="6" ht="22.5" customHeight="1" spans="1:19">
      <c r="A6" s="43">
        <v>1</v>
      </c>
      <c r="B6" s="44" t="s">
        <v>25</v>
      </c>
      <c r="C6" s="45" t="s">
        <v>26</v>
      </c>
      <c r="D6" s="38">
        <v>1150</v>
      </c>
      <c r="E6" s="38">
        <v>2</v>
      </c>
      <c r="F6" s="25"/>
      <c r="G6" s="25">
        <f>E6*F6</f>
        <v>0</v>
      </c>
      <c r="H6" s="38">
        <v>1350</v>
      </c>
      <c r="I6" s="38">
        <v>62</v>
      </c>
      <c r="J6" s="25"/>
      <c r="K6" s="25">
        <f>I6*J6</f>
        <v>0</v>
      </c>
      <c r="L6" s="38">
        <v>1600</v>
      </c>
      <c r="M6" s="38">
        <v>44</v>
      </c>
      <c r="N6" s="25"/>
      <c r="O6" s="25">
        <f>M6*N6</f>
        <v>0</v>
      </c>
      <c r="P6" s="38">
        <v>2150</v>
      </c>
      <c r="Q6" s="38">
        <v>36</v>
      </c>
      <c r="R6" s="25"/>
      <c r="S6" s="25">
        <f>Q6*R6</f>
        <v>0</v>
      </c>
    </row>
    <row r="7" ht="22.5" customHeight="1" spans="1:19">
      <c r="A7" s="43"/>
      <c r="B7" s="44"/>
      <c r="C7" s="45" t="s">
        <v>27</v>
      </c>
      <c r="D7" s="38">
        <v>1150</v>
      </c>
      <c r="E7" s="38">
        <v>4</v>
      </c>
      <c r="F7" s="25"/>
      <c r="G7" s="25">
        <f t="shared" ref="G7:G12" si="0">E7*F7</f>
        <v>0</v>
      </c>
      <c r="H7" s="38">
        <v>1350</v>
      </c>
      <c r="I7" s="38">
        <v>138</v>
      </c>
      <c r="J7" s="25"/>
      <c r="K7" s="25">
        <f t="shared" ref="K7:K12" si="1">I7*J7</f>
        <v>0</v>
      </c>
      <c r="L7" s="38">
        <v>1600</v>
      </c>
      <c r="M7" s="38">
        <v>92</v>
      </c>
      <c r="N7" s="25"/>
      <c r="O7" s="25">
        <f t="shared" ref="O7:O12" si="2">M7*N7</f>
        <v>0</v>
      </c>
      <c r="P7" s="38">
        <v>2150</v>
      </c>
      <c r="Q7" s="38">
        <v>4</v>
      </c>
      <c r="R7" s="25"/>
      <c r="S7" s="25">
        <f t="shared" ref="S7:S12" si="3">Q7*R7</f>
        <v>0</v>
      </c>
    </row>
    <row r="8" ht="22.5" customHeight="1" spans="1:19">
      <c r="A8" s="43"/>
      <c r="B8" s="44"/>
      <c r="C8" s="45" t="s">
        <v>28</v>
      </c>
      <c r="D8" s="38">
        <v>1154</v>
      </c>
      <c r="E8" s="38">
        <v>2</v>
      </c>
      <c r="F8" s="25"/>
      <c r="G8" s="25">
        <f t="shared" si="0"/>
        <v>0</v>
      </c>
      <c r="H8" s="38">
        <v>1358</v>
      </c>
      <c r="I8" s="38">
        <v>20</v>
      </c>
      <c r="J8" s="25"/>
      <c r="K8" s="25">
        <f t="shared" si="1"/>
        <v>0</v>
      </c>
      <c r="L8" s="38">
        <v>1613</v>
      </c>
      <c r="M8" s="38">
        <v>4</v>
      </c>
      <c r="N8" s="25"/>
      <c r="O8" s="25">
        <f t="shared" si="2"/>
        <v>0</v>
      </c>
      <c r="P8" s="38">
        <v>2193</v>
      </c>
      <c r="Q8" s="38">
        <v>1</v>
      </c>
      <c r="R8" s="25"/>
      <c r="S8" s="25">
        <f t="shared" si="3"/>
        <v>0</v>
      </c>
    </row>
    <row r="9" ht="22.5" customHeight="1" spans="1:19">
      <c r="A9" s="43"/>
      <c r="B9" s="44"/>
      <c r="C9" s="45" t="s">
        <v>29</v>
      </c>
      <c r="D9" s="38">
        <v>1341</v>
      </c>
      <c r="E9" s="38">
        <v>8</v>
      </c>
      <c r="F9" s="25"/>
      <c r="G9" s="25">
        <f t="shared" si="0"/>
        <v>0</v>
      </c>
      <c r="H9" s="38">
        <v>1570</v>
      </c>
      <c r="I9" s="38">
        <v>66</v>
      </c>
      <c r="J9" s="25"/>
      <c r="K9" s="25">
        <f t="shared" si="1"/>
        <v>0</v>
      </c>
      <c r="L9" s="38">
        <v>1871</v>
      </c>
      <c r="M9" s="38">
        <v>84</v>
      </c>
      <c r="N9" s="25"/>
      <c r="O9" s="25">
        <f t="shared" si="2"/>
        <v>0</v>
      </c>
      <c r="P9" s="38">
        <v>2500</v>
      </c>
      <c r="Q9" s="38">
        <v>14</v>
      </c>
      <c r="R9" s="25"/>
      <c r="S9" s="25">
        <f t="shared" si="3"/>
        <v>0</v>
      </c>
    </row>
    <row r="10" ht="22.5" customHeight="1" spans="1:19">
      <c r="A10" s="43"/>
      <c r="B10" s="44"/>
      <c r="C10" s="45" t="s">
        <v>30</v>
      </c>
      <c r="D10" s="38">
        <v>1341</v>
      </c>
      <c r="E10" s="38">
        <v>1</v>
      </c>
      <c r="F10" s="25"/>
      <c r="G10" s="25">
        <f t="shared" si="0"/>
        <v>0</v>
      </c>
      <c r="H10" s="38">
        <v>1570</v>
      </c>
      <c r="I10" s="38">
        <v>2</v>
      </c>
      <c r="J10" s="25"/>
      <c r="K10" s="25">
        <f t="shared" si="1"/>
        <v>0</v>
      </c>
      <c r="L10" s="38">
        <v>1871</v>
      </c>
      <c r="M10" s="38">
        <v>6</v>
      </c>
      <c r="N10" s="25"/>
      <c r="O10" s="25">
        <f t="shared" si="2"/>
        <v>0</v>
      </c>
      <c r="P10" s="38">
        <v>2500</v>
      </c>
      <c r="Q10" s="38">
        <v>1</v>
      </c>
      <c r="R10" s="25"/>
      <c r="S10" s="25">
        <f t="shared" si="3"/>
        <v>0</v>
      </c>
    </row>
    <row r="11" ht="22.5" customHeight="1" spans="1:19">
      <c r="A11" s="43"/>
      <c r="B11" s="44"/>
      <c r="C11" s="44" t="s">
        <v>31</v>
      </c>
      <c r="D11" s="38">
        <v>1350</v>
      </c>
      <c r="E11" s="38">
        <v>14</v>
      </c>
      <c r="F11" s="25"/>
      <c r="G11" s="25">
        <f t="shared" si="0"/>
        <v>0</v>
      </c>
      <c r="H11" s="38">
        <v>1650</v>
      </c>
      <c r="I11" s="38">
        <v>1</v>
      </c>
      <c r="J11" s="25"/>
      <c r="K11" s="25">
        <f t="shared" si="1"/>
        <v>0</v>
      </c>
      <c r="L11" s="38">
        <v>2000</v>
      </c>
      <c r="M11" s="38">
        <v>1</v>
      </c>
      <c r="N11" s="25"/>
      <c r="O11" s="25">
        <f t="shared" si="2"/>
        <v>0</v>
      </c>
      <c r="P11" s="38">
        <v>2500</v>
      </c>
      <c r="Q11" s="38">
        <v>1</v>
      </c>
      <c r="R11" s="25"/>
      <c r="S11" s="25">
        <f t="shared" si="3"/>
        <v>0</v>
      </c>
    </row>
    <row r="12" ht="22.5" customHeight="1" spans="1:19">
      <c r="A12" s="43"/>
      <c r="B12" s="44"/>
      <c r="C12" s="44" t="s">
        <v>32</v>
      </c>
      <c r="D12" s="38">
        <v>1726</v>
      </c>
      <c r="E12" s="38">
        <v>1</v>
      </c>
      <c r="F12" s="25"/>
      <c r="G12" s="25">
        <f t="shared" si="0"/>
        <v>0</v>
      </c>
      <c r="H12" s="38">
        <v>2090</v>
      </c>
      <c r="I12" s="38">
        <v>1</v>
      </c>
      <c r="J12" s="25"/>
      <c r="K12" s="25">
        <f t="shared" si="1"/>
        <v>0</v>
      </c>
      <c r="L12" s="38">
        <v>2466</v>
      </c>
      <c r="M12" s="38">
        <v>32</v>
      </c>
      <c r="N12" s="25"/>
      <c r="O12" s="25">
        <f t="shared" si="2"/>
        <v>0</v>
      </c>
      <c r="P12" s="38">
        <v>3306</v>
      </c>
      <c r="Q12" s="38">
        <v>16</v>
      </c>
      <c r="R12" s="25"/>
      <c r="S12" s="25">
        <f t="shared" si="3"/>
        <v>0</v>
      </c>
    </row>
    <row r="13" ht="22.5" customHeight="1" spans="1:19">
      <c r="A13" s="46" t="s">
        <v>19</v>
      </c>
      <c r="B13" s="46"/>
      <c r="C13" s="46"/>
      <c r="D13" s="30" t="s">
        <v>20</v>
      </c>
      <c r="E13" s="21">
        <f>SUM(E6:E12)</f>
        <v>32</v>
      </c>
      <c r="F13" s="32"/>
      <c r="G13" s="25">
        <f t="shared" ref="G13:K13" si="4">SUM(G6:G12)</f>
        <v>0</v>
      </c>
      <c r="H13" s="30" t="s">
        <v>20</v>
      </c>
      <c r="I13" s="21">
        <f t="shared" si="4"/>
        <v>290</v>
      </c>
      <c r="J13" s="32"/>
      <c r="K13" s="25">
        <f t="shared" si="4"/>
        <v>0</v>
      </c>
      <c r="L13" s="30" t="s">
        <v>20</v>
      </c>
      <c r="M13" s="21">
        <f>SUM(M6:M12)</f>
        <v>263</v>
      </c>
      <c r="N13" s="32"/>
      <c r="O13" s="25">
        <f t="shared" ref="O13:S13" si="5">SUM(O6:O12)</f>
        <v>0</v>
      </c>
      <c r="P13" s="30" t="s">
        <v>20</v>
      </c>
      <c r="Q13" s="21">
        <f t="shared" si="5"/>
        <v>73</v>
      </c>
      <c r="R13" s="32"/>
      <c r="S13" s="25">
        <f t="shared" si="5"/>
        <v>0</v>
      </c>
    </row>
    <row r="14" ht="22.5" customHeight="1" spans="1:19">
      <c r="A14" s="11" t="s">
        <v>21</v>
      </c>
      <c r="B14" s="11"/>
      <c r="C14" s="11"/>
      <c r="D14" s="30">
        <f>G13+K13+O13+S13</f>
        <v>0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ht="116" customHeight="1" spans="1:19">
      <c r="A15" s="36" t="s">
        <v>22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42"/>
    </row>
  </sheetData>
  <mergeCells count="16">
    <mergeCell ref="A1:S1"/>
    <mergeCell ref="A2:S2"/>
    <mergeCell ref="A3:S3"/>
    <mergeCell ref="D4:G4"/>
    <mergeCell ref="H4:K4"/>
    <mergeCell ref="L4:O4"/>
    <mergeCell ref="P4:S4"/>
    <mergeCell ref="A13:C13"/>
    <mergeCell ref="A14:C14"/>
    <mergeCell ref="D14:S14"/>
    <mergeCell ref="A15:S15"/>
    <mergeCell ref="A4:A5"/>
    <mergeCell ref="A6:A12"/>
    <mergeCell ref="B4:B5"/>
    <mergeCell ref="B6:B12"/>
    <mergeCell ref="C4:C5"/>
  </mergeCells>
  <conditionalFormatting sqref="F6:F12">
    <cfRule type="cellIs" dxfId="0" priority="10" operator="greaterThan">
      <formula>D6</formula>
    </cfRule>
  </conditionalFormatting>
  <conditionalFormatting sqref="J6:J12">
    <cfRule type="cellIs" dxfId="0" priority="3" operator="greaterThan">
      <formula>H6</formula>
    </cfRule>
  </conditionalFormatting>
  <conditionalFormatting sqref="N6:N12">
    <cfRule type="cellIs" dxfId="0" priority="2" operator="greaterThan">
      <formula>L6</formula>
    </cfRule>
  </conditionalFormatting>
  <conditionalFormatting sqref="R6:R12">
    <cfRule type="cellIs" dxfId="0" priority="1" operator="greaterThan">
      <formula>P6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workbookViewId="0">
      <selection activeCell="R5" sqref="R5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spans="1:19">
      <c r="A1" s="16" t="s">
        <v>33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39"/>
    </row>
    <row r="2" ht="22.5" customHeight="1" spans="1:19">
      <c r="A2" s="18" t="s">
        <v>34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40"/>
    </row>
    <row r="3" ht="22.5" customHeight="1" spans="1:19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40"/>
    </row>
    <row r="4" spans="1:19">
      <c r="A4" s="20" t="s">
        <v>3</v>
      </c>
      <c r="B4" s="21" t="s">
        <v>4</v>
      </c>
      <c r="C4" s="21" t="s">
        <v>5</v>
      </c>
      <c r="D4" s="21" t="s">
        <v>6</v>
      </c>
      <c r="E4" s="21"/>
      <c r="F4" s="21"/>
      <c r="G4" s="21"/>
      <c r="H4" s="21" t="s">
        <v>7</v>
      </c>
      <c r="I4" s="21"/>
      <c r="J4" s="21"/>
      <c r="K4" s="21"/>
      <c r="L4" s="21" t="s">
        <v>8</v>
      </c>
      <c r="M4" s="21"/>
      <c r="N4" s="21"/>
      <c r="O4" s="21"/>
      <c r="P4" s="21" t="s">
        <v>9</v>
      </c>
      <c r="Q4" s="21"/>
      <c r="R4" s="21"/>
      <c r="S4" s="21"/>
    </row>
    <row r="5" ht="22.5" spans="1:19">
      <c r="A5" s="20"/>
      <c r="B5" s="21"/>
      <c r="C5" s="21"/>
      <c r="D5" s="22" t="s">
        <v>10</v>
      </c>
      <c r="E5" s="22" t="s">
        <v>11</v>
      </c>
      <c r="F5" s="3" t="s">
        <v>12</v>
      </c>
      <c r="G5" s="20" t="s">
        <v>13</v>
      </c>
      <c r="H5" s="22" t="s">
        <v>10</v>
      </c>
      <c r="I5" s="22" t="s">
        <v>11</v>
      </c>
      <c r="J5" s="3" t="s">
        <v>12</v>
      </c>
      <c r="K5" s="20" t="s">
        <v>13</v>
      </c>
      <c r="L5" s="22" t="s">
        <v>10</v>
      </c>
      <c r="M5" s="22" t="s">
        <v>11</v>
      </c>
      <c r="N5" s="3" t="s">
        <v>12</v>
      </c>
      <c r="O5" s="20" t="s">
        <v>13</v>
      </c>
      <c r="P5" s="22" t="s">
        <v>10</v>
      </c>
      <c r="Q5" s="22" t="s">
        <v>11</v>
      </c>
      <c r="R5" s="3" t="s">
        <v>12</v>
      </c>
      <c r="S5" s="20" t="s">
        <v>13</v>
      </c>
    </row>
    <row r="6" ht="22.5" customHeight="1" spans="1:19">
      <c r="A6" s="23">
        <v>1</v>
      </c>
      <c r="B6" s="23" t="s">
        <v>35</v>
      </c>
      <c r="C6" s="23" t="s">
        <v>36</v>
      </c>
      <c r="D6" s="8">
        <v>500</v>
      </c>
      <c r="E6" s="24">
        <v>4</v>
      </c>
      <c r="F6" s="25"/>
      <c r="G6" s="26">
        <f>E6*F6</f>
        <v>0</v>
      </c>
      <c r="H6" s="8">
        <v>700</v>
      </c>
      <c r="I6" s="38">
        <v>74</v>
      </c>
      <c r="J6" s="25"/>
      <c r="K6" s="26">
        <f>I6*J6</f>
        <v>0</v>
      </c>
      <c r="L6" s="8">
        <v>890</v>
      </c>
      <c r="M6" s="38">
        <v>54</v>
      </c>
      <c r="N6" s="25"/>
      <c r="O6" s="26">
        <f>M6*N6</f>
        <v>0</v>
      </c>
      <c r="P6" s="8">
        <v>900</v>
      </c>
      <c r="Q6" s="38">
        <v>16</v>
      </c>
      <c r="R6" s="25"/>
      <c r="S6" s="26">
        <f>Q6*R6</f>
        <v>0</v>
      </c>
    </row>
    <row r="7" ht="22.5" customHeight="1" spans="1:19">
      <c r="A7" s="23"/>
      <c r="B7" s="23"/>
      <c r="C7" s="23" t="s">
        <v>37</v>
      </c>
      <c r="D7" s="8">
        <v>700</v>
      </c>
      <c r="E7" s="24">
        <v>2</v>
      </c>
      <c r="F7" s="25"/>
      <c r="G7" s="26">
        <f t="shared" ref="G7:G19" si="0">E7*F7</f>
        <v>0</v>
      </c>
      <c r="H7" s="8">
        <v>920</v>
      </c>
      <c r="I7" s="38">
        <v>188</v>
      </c>
      <c r="J7" s="25"/>
      <c r="K7" s="26">
        <f t="shared" ref="K7:K18" si="1">I7*J7</f>
        <v>0</v>
      </c>
      <c r="L7" s="8">
        <v>1119</v>
      </c>
      <c r="M7" s="38">
        <v>86</v>
      </c>
      <c r="N7" s="25"/>
      <c r="O7" s="26">
        <f t="shared" ref="O7:O18" si="2">M7*N7</f>
        <v>0</v>
      </c>
      <c r="P7" s="8">
        <v>1450</v>
      </c>
      <c r="Q7" s="38">
        <v>1</v>
      </c>
      <c r="R7" s="25"/>
      <c r="S7" s="26">
        <f t="shared" ref="S7:S18" si="3">Q7*R7</f>
        <v>0</v>
      </c>
    </row>
    <row r="8" ht="22.5" customHeight="1" spans="1:19">
      <c r="A8" s="23"/>
      <c r="B8" s="23"/>
      <c r="C8" s="23" t="s">
        <v>38</v>
      </c>
      <c r="D8" s="8">
        <v>700</v>
      </c>
      <c r="E8" s="24">
        <v>14</v>
      </c>
      <c r="F8" s="25"/>
      <c r="G8" s="26">
        <f t="shared" si="0"/>
        <v>0</v>
      </c>
      <c r="H8" s="8">
        <v>920</v>
      </c>
      <c r="I8" s="38">
        <v>90</v>
      </c>
      <c r="J8" s="25"/>
      <c r="K8" s="26">
        <f t="shared" si="1"/>
        <v>0</v>
      </c>
      <c r="L8" s="8">
        <v>1119</v>
      </c>
      <c r="M8" s="38">
        <v>62</v>
      </c>
      <c r="N8" s="25"/>
      <c r="O8" s="26">
        <f t="shared" si="2"/>
        <v>0</v>
      </c>
      <c r="P8" s="8">
        <v>1450</v>
      </c>
      <c r="Q8" s="38">
        <v>4</v>
      </c>
      <c r="R8" s="25"/>
      <c r="S8" s="26">
        <f t="shared" si="3"/>
        <v>0</v>
      </c>
    </row>
    <row r="9" ht="22.5" customHeight="1" spans="1:19">
      <c r="A9" s="23"/>
      <c r="B9" s="23"/>
      <c r="C9" s="23" t="s">
        <v>39</v>
      </c>
      <c r="D9" s="8">
        <v>831</v>
      </c>
      <c r="E9" s="24">
        <v>1</v>
      </c>
      <c r="F9" s="25"/>
      <c r="G9" s="26">
        <f t="shared" si="0"/>
        <v>0</v>
      </c>
      <c r="H9" s="8">
        <v>972</v>
      </c>
      <c r="I9" s="38">
        <v>74</v>
      </c>
      <c r="J9" s="25"/>
      <c r="K9" s="26">
        <f t="shared" si="1"/>
        <v>0</v>
      </c>
      <c r="L9" s="8">
        <v>1193</v>
      </c>
      <c r="M9" s="38">
        <v>34</v>
      </c>
      <c r="N9" s="25"/>
      <c r="O9" s="26">
        <f t="shared" si="2"/>
        <v>0</v>
      </c>
      <c r="P9" s="8">
        <v>1687</v>
      </c>
      <c r="Q9" s="38">
        <v>2</v>
      </c>
      <c r="R9" s="25"/>
      <c r="S9" s="26">
        <f t="shared" si="3"/>
        <v>0</v>
      </c>
    </row>
    <row r="10" ht="22.5" customHeight="1" spans="1:19">
      <c r="A10" s="23"/>
      <c r="B10" s="23"/>
      <c r="C10" s="23" t="s">
        <v>40</v>
      </c>
      <c r="D10" s="8">
        <v>831</v>
      </c>
      <c r="E10" s="24">
        <v>1</v>
      </c>
      <c r="F10" s="25"/>
      <c r="G10" s="26">
        <f t="shared" si="0"/>
        <v>0</v>
      </c>
      <c r="H10" s="8">
        <v>972</v>
      </c>
      <c r="I10" s="38">
        <v>70</v>
      </c>
      <c r="J10" s="25"/>
      <c r="K10" s="26">
        <f t="shared" si="1"/>
        <v>0</v>
      </c>
      <c r="L10" s="8">
        <v>1193</v>
      </c>
      <c r="M10" s="38">
        <v>46</v>
      </c>
      <c r="N10" s="25"/>
      <c r="O10" s="26">
        <f t="shared" si="2"/>
        <v>0</v>
      </c>
      <c r="P10" s="8">
        <v>1687</v>
      </c>
      <c r="Q10" s="38">
        <v>4</v>
      </c>
      <c r="R10" s="25"/>
      <c r="S10" s="26">
        <f t="shared" si="3"/>
        <v>0</v>
      </c>
    </row>
    <row r="11" ht="22.5" customHeight="1" spans="1:19">
      <c r="A11" s="23"/>
      <c r="B11" s="23"/>
      <c r="C11" s="23" t="s">
        <v>41</v>
      </c>
      <c r="D11" s="8">
        <v>831</v>
      </c>
      <c r="E11" s="24">
        <v>2</v>
      </c>
      <c r="F11" s="25"/>
      <c r="G11" s="26">
        <f t="shared" si="0"/>
        <v>0</v>
      </c>
      <c r="H11" s="8">
        <v>972</v>
      </c>
      <c r="I11" s="38">
        <v>122</v>
      </c>
      <c r="J11" s="25"/>
      <c r="K11" s="26">
        <f t="shared" si="1"/>
        <v>0</v>
      </c>
      <c r="L11" s="8">
        <v>1193</v>
      </c>
      <c r="M11" s="38">
        <v>66</v>
      </c>
      <c r="N11" s="25"/>
      <c r="O11" s="26">
        <f t="shared" si="2"/>
        <v>0</v>
      </c>
      <c r="P11" s="8">
        <v>1687</v>
      </c>
      <c r="Q11" s="38">
        <v>12</v>
      </c>
      <c r="R11" s="25"/>
      <c r="S11" s="26">
        <f t="shared" si="3"/>
        <v>0</v>
      </c>
    </row>
    <row r="12" ht="22.5" customHeight="1" spans="1:19">
      <c r="A12" s="23"/>
      <c r="B12" s="23"/>
      <c r="C12" s="6" t="s">
        <v>42</v>
      </c>
      <c r="D12" s="8">
        <v>700</v>
      </c>
      <c r="E12" s="9">
        <v>1</v>
      </c>
      <c r="F12" s="25"/>
      <c r="G12" s="26">
        <f t="shared" si="0"/>
        <v>0</v>
      </c>
      <c r="H12" s="8">
        <v>972</v>
      </c>
      <c r="I12" s="7">
        <v>108</v>
      </c>
      <c r="J12" s="25"/>
      <c r="K12" s="26">
        <f t="shared" si="1"/>
        <v>0</v>
      </c>
      <c r="L12" s="8">
        <v>1119</v>
      </c>
      <c r="M12" s="38">
        <v>86</v>
      </c>
      <c r="N12" s="25"/>
      <c r="O12" s="26">
        <f t="shared" si="2"/>
        <v>0</v>
      </c>
      <c r="P12" s="8">
        <v>1450</v>
      </c>
      <c r="Q12" s="38">
        <v>18</v>
      </c>
      <c r="R12" s="25"/>
      <c r="S12" s="26">
        <f t="shared" si="3"/>
        <v>0</v>
      </c>
    </row>
    <row r="13" ht="22.5" customHeight="1" spans="1:19">
      <c r="A13" s="23"/>
      <c r="B13" s="23"/>
      <c r="C13" s="6" t="s">
        <v>43</v>
      </c>
      <c r="D13" s="8">
        <v>831</v>
      </c>
      <c r="E13" s="9">
        <v>2</v>
      </c>
      <c r="F13" s="25"/>
      <c r="G13" s="26">
        <f t="shared" si="0"/>
        <v>0</v>
      </c>
      <c r="H13" s="8">
        <v>1090</v>
      </c>
      <c r="I13" s="7">
        <v>190</v>
      </c>
      <c r="J13" s="25"/>
      <c r="K13" s="26">
        <f t="shared" si="1"/>
        <v>0</v>
      </c>
      <c r="L13" s="8">
        <v>1193</v>
      </c>
      <c r="M13" s="38">
        <v>212</v>
      </c>
      <c r="N13" s="25"/>
      <c r="O13" s="26">
        <f t="shared" si="2"/>
        <v>0</v>
      </c>
      <c r="P13" s="8">
        <v>1687</v>
      </c>
      <c r="Q13" s="38">
        <v>1</v>
      </c>
      <c r="R13" s="25"/>
      <c r="S13" s="26">
        <f t="shared" si="3"/>
        <v>0</v>
      </c>
    </row>
    <row r="14" ht="22.5" customHeight="1" spans="1:19">
      <c r="A14" s="23"/>
      <c r="B14" s="23"/>
      <c r="C14" s="23" t="s">
        <v>44</v>
      </c>
      <c r="D14" s="8">
        <v>1047</v>
      </c>
      <c r="E14" s="24">
        <v>1</v>
      </c>
      <c r="F14" s="25"/>
      <c r="G14" s="26">
        <f t="shared" si="0"/>
        <v>0</v>
      </c>
      <c r="H14" s="8">
        <v>1229</v>
      </c>
      <c r="I14" s="38">
        <v>134</v>
      </c>
      <c r="J14" s="25"/>
      <c r="K14" s="26">
        <f t="shared" si="1"/>
        <v>0</v>
      </c>
      <c r="L14" s="8">
        <v>1474</v>
      </c>
      <c r="M14" s="38">
        <v>72</v>
      </c>
      <c r="N14" s="25"/>
      <c r="O14" s="26">
        <f t="shared" si="2"/>
        <v>0</v>
      </c>
      <c r="P14" s="8">
        <v>2026</v>
      </c>
      <c r="Q14" s="38">
        <v>4</v>
      </c>
      <c r="R14" s="25"/>
      <c r="S14" s="26">
        <f t="shared" si="3"/>
        <v>0</v>
      </c>
    </row>
    <row r="15" ht="22.5" customHeight="1" spans="1:19">
      <c r="A15" s="27">
        <v>2</v>
      </c>
      <c r="B15" s="23" t="s">
        <v>45</v>
      </c>
      <c r="C15" s="23" t="s">
        <v>46</v>
      </c>
      <c r="D15" s="8">
        <v>1206</v>
      </c>
      <c r="E15" s="24">
        <v>1</v>
      </c>
      <c r="F15" s="25"/>
      <c r="G15" s="26">
        <f t="shared" si="0"/>
        <v>0</v>
      </c>
      <c r="H15" s="8">
        <v>1410</v>
      </c>
      <c r="I15" s="38">
        <v>108</v>
      </c>
      <c r="J15" s="25"/>
      <c r="K15" s="26">
        <f t="shared" si="1"/>
        <v>0</v>
      </c>
      <c r="L15" s="8">
        <v>1670</v>
      </c>
      <c r="M15" s="38">
        <v>64</v>
      </c>
      <c r="N15" s="25"/>
      <c r="O15" s="26">
        <f t="shared" si="2"/>
        <v>0</v>
      </c>
      <c r="P15" s="8">
        <v>2301</v>
      </c>
      <c r="Q15" s="38">
        <v>1</v>
      </c>
      <c r="R15" s="25"/>
      <c r="S15" s="26">
        <f t="shared" si="3"/>
        <v>0</v>
      </c>
    </row>
    <row r="16" ht="22.5" customHeight="1" spans="1:19">
      <c r="A16" s="28"/>
      <c r="B16" s="23"/>
      <c r="C16" s="6" t="s">
        <v>47</v>
      </c>
      <c r="D16" s="8">
        <v>1206</v>
      </c>
      <c r="E16" s="24">
        <v>1</v>
      </c>
      <c r="F16" s="25"/>
      <c r="G16" s="26">
        <f t="shared" si="0"/>
        <v>0</v>
      </c>
      <c r="H16" s="8">
        <v>1410</v>
      </c>
      <c r="I16" s="38">
        <v>164</v>
      </c>
      <c r="J16" s="25"/>
      <c r="K16" s="26">
        <f t="shared" si="1"/>
        <v>0</v>
      </c>
      <c r="L16" s="8">
        <v>1670</v>
      </c>
      <c r="M16" s="38">
        <v>312</v>
      </c>
      <c r="N16" s="25"/>
      <c r="O16" s="26">
        <f t="shared" si="2"/>
        <v>0</v>
      </c>
      <c r="P16" s="8">
        <v>2301</v>
      </c>
      <c r="Q16" s="38">
        <v>8</v>
      </c>
      <c r="R16" s="25"/>
      <c r="S16" s="26">
        <f t="shared" si="3"/>
        <v>0</v>
      </c>
    </row>
    <row r="17" ht="22.5" customHeight="1" spans="1:19">
      <c r="A17" s="28"/>
      <c r="B17" s="23"/>
      <c r="C17" s="23" t="s">
        <v>48</v>
      </c>
      <c r="D17" s="8">
        <v>1309</v>
      </c>
      <c r="E17" s="24">
        <v>1</v>
      </c>
      <c r="F17" s="25"/>
      <c r="G17" s="26">
        <f t="shared" si="0"/>
        <v>0</v>
      </c>
      <c r="H17" s="8">
        <v>1567</v>
      </c>
      <c r="I17" s="38">
        <v>18</v>
      </c>
      <c r="J17" s="25"/>
      <c r="K17" s="26">
        <f t="shared" si="1"/>
        <v>0</v>
      </c>
      <c r="L17" s="8">
        <v>1845</v>
      </c>
      <c r="M17" s="38">
        <v>236</v>
      </c>
      <c r="N17" s="25"/>
      <c r="O17" s="26">
        <f t="shared" si="2"/>
        <v>0</v>
      </c>
      <c r="P17" s="8">
        <v>2419</v>
      </c>
      <c r="Q17" s="38">
        <v>98</v>
      </c>
      <c r="R17" s="25"/>
      <c r="S17" s="26">
        <f t="shared" si="3"/>
        <v>0</v>
      </c>
    </row>
    <row r="18" ht="22.5" customHeight="1" spans="1:19">
      <c r="A18" s="29"/>
      <c r="B18" s="23"/>
      <c r="C18" s="23" t="s">
        <v>49</v>
      </c>
      <c r="D18" s="8">
        <v>1309</v>
      </c>
      <c r="E18" s="24">
        <v>1</v>
      </c>
      <c r="F18" s="25"/>
      <c r="G18" s="26">
        <f t="shared" si="0"/>
        <v>0</v>
      </c>
      <c r="H18" s="8">
        <v>1567</v>
      </c>
      <c r="I18" s="38">
        <v>44</v>
      </c>
      <c r="J18" s="25"/>
      <c r="K18" s="26">
        <f t="shared" si="1"/>
        <v>0</v>
      </c>
      <c r="L18" s="8">
        <v>1845</v>
      </c>
      <c r="M18" s="38">
        <v>28</v>
      </c>
      <c r="N18" s="25"/>
      <c r="O18" s="26">
        <f t="shared" si="2"/>
        <v>0</v>
      </c>
      <c r="P18" s="8">
        <v>2419</v>
      </c>
      <c r="Q18" s="38">
        <v>1</v>
      </c>
      <c r="R18" s="25"/>
      <c r="S18" s="26">
        <f t="shared" si="3"/>
        <v>0</v>
      </c>
    </row>
    <row r="19" s="15" customFormat="1" ht="22.5" customHeight="1" spans="1:19">
      <c r="A19" s="3" t="s">
        <v>19</v>
      </c>
      <c r="B19" s="3"/>
      <c r="C19" s="3"/>
      <c r="D19" s="30" t="s">
        <v>20</v>
      </c>
      <c r="E19" s="31">
        <f>SUM(E6:E18)</f>
        <v>32</v>
      </c>
      <c r="F19" s="32"/>
      <c r="G19" s="26">
        <f t="shared" ref="G19:K19" si="4">SUM(G6:G18)</f>
        <v>0</v>
      </c>
      <c r="H19" s="30" t="s">
        <v>20</v>
      </c>
      <c r="I19" s="31">
        <f t="shared" si="4"/>
        <v>1384</v>
      </c>
      <c r="J19" s="32"/>
      <c r="K19" s="26">
        <f t="shared" si="4"/>
        <v>0</v>
      </c>
      <c r="L19" s="30" t="s">
        <v>20</v>
      </c>
      <c r="M19" s="31">
        <f>SUM(M6:M18)</f>
        <v>1358</v>
      </c>
      <c r="N19" s="32"/>
      <c r="O19" s="26">
        <f t="shared" ref="O19:S19" si="5">SUM(O6:O18)</f>
        <v>0</v>
      </c>
      <c r="P19" s="30" t="s">
        <v>20</v>
      </c>
      <c r="Q19" s="31">
        <f t="shared" si="5"/>
        <v>170</v>
      </c>
      <c r="R19" s="32"/>
      <c r="S19" s="26">
        <f t="shared" si="5"/>
        <v>0</v>
      </c>
    </row>
    <row r="20" ht="22.5" customHeight="1" spans="1:19">
      <c r="A20" s="11" t="s">
        <v>21</v>
      </c>
      <c r="B20" s="11"/>
      <c r="C20" s="11"/>
      <c r="D20" s="33">
        <f>G19+K19+O19+S19</f>
        <v>0</v>
      </c>
      <c r="E20" s="34"/>
      <c r="F20" s="34"/>
      <c r="G20" s="35"/>
      <c r="H20" s="35"/>
      <c r="I20" s="34"/>
      <c r="J20" s="34"/>
      <c r="K20" s="35"/>
      <c r="L20" s="35"/>
      <c r="M20" s="34"/>
      <c r="N20" s="34"/>
      <c r="O20" s="34"/>
      <c r="P20" s="35"/>
      <c r="Q20" s="34"/>
      <c r="R20" s="34"/>
      <c r="S20" s="41"/>
    </row>
    <row r="21" ht="116" customHeight="1" spans="1:19">
      <c r="A21" s="36" t="s">
        <v>50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13"/>
      <c r="O21" s="37"/>
      <c r="P21" s="37"/>
      <c r="Q21" s="37"/>
      <c r="R21" s="13"/>
      <c r="S21" s="42"/>
    </row>
  </sheetData>
  <mergeCells count="18">
    <mergeCell ref="A1:S1"/>
    <mergeCell ref="A2:S2"/>
    <mergeCell ref="A3:S3"/>
    <mergeCell ref="D4:G4"/>
    <mergeCell ref="H4:K4"/>
    <mergeCell ref="L4:O4"/>
    <mergeCell ref="P4:S4"/>
    <mergeCell ref="A19:C19"/>
    <mergeCell ref="A20:C20"/>
    <mergeCell ref="D20:S20"/>
    <mergeCell ref="A21:S21"/>
    <mergeCell ref="A4:A5"/>
    <mergeCell ref="A6:A14"/>
    <mergeCell ref="A15:A18"/>
    <mergeCell ref="B4:B5"/>
    <mergeCell ref="B6:B14"/>
    <mergeCell ref="B15:B18"/>
    <mergeCell ref="C4:C5"/>
  </mergeCells>
  <conditionalFormatting sqref="F6:F18">
    <cfRule type="cellIs" dxfId="0" priority="10" operator="greaterThan">
      <formula>D6</formula>
    </cfRule>
  </conditionalFormatting>
  <conditionalFormatting sqref="J6:J18">
    <cfRule type="cellIs" dxfId="0" priority="3" operator="greaterThan">
      <formula>H6</formula>
    </cfRule>
  </conditionalFormatting>
  <conditionalFormatting sqref="N6:N18">
    <cfRule type="cellIs" dxfId="0" priority="2" operator="greaterThan">
      <formula>L6</formula>
    </cfRule>
  </conditionalFormatting>
  <conditionalFormatting sqref="R6:R18">
    <cfRule type="cellIs" dxfId="0" priority="1" operator="greaterThan">
      <formula>P6</formula>
    </cfRule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workbookViewId="0">
      <selection activeCell="R8" sqref="R8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customHeight="1" spans="1:19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2.5" customHeight="1" spans="1:19">
      <c r="A2" s="2" t="s">
        <v>52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2.5" customHeight="1" spans="1:19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>
      <c r="A4" s="3" t="s">
        <v>3</v>
      </c>
      <c r="B4" s="4" t="s">
        <v>4</v>
      </c>
      <c r="C4" s="4" t="s">
        <v>5</v>
      </c>
      <c r="D4" s="4" t="s">
        <v>6</v>
      </c>
      <c r="E4" s="4"/>
      <c r="F4" s="4"/>
      <c r="G4" s="4"/>
      <c r="H4" s="4" t="s">
        <v>7</v>
      </c>
      <c r="I4" s="4"/>
      <c r="J4" s="4"/>
      <c r="K4" s="4"/>
      <c r="L4" s="4" t="s">
        <v>8</v>
      </c>
      <c r="M4" s="4"/>
      <c r="N4" s="4"/>
      <c r="O4" s="4"/>
      <c r="P4" s="4" t="s">
        <v>9</v>
      </c>
      <c r="Q4" s="4"/>
      <c r="R4" s="4"/>
      <c r="S4" s="4"/>
    </row>
    <row r="5" ht="22.5" spans="1:19">
      <c r="A5" s="3"/>
      <c r="B5" s="4"/>
      <c r="C5" s="4"/>
      <c r="D5" s="5" t="s">
        <v>10</v>
      </c>
      <c r="E5" s="5" t="s">
        <v>11</v>
      </c>
      <c r="F5" s="3" t="s">
        <v>12</v>
      </c>
      <c r="G5" s="3" t="s">
        <v>13</v>
      </c>
      <c r="H5" s="5" t="s">
        <v>10</v>
      </c>
      <c r="I5" s="5" t="s">
        <v>11</v>
      </c>
      <c r="J5" s="3" t="s">
        <v>12</v>
      </c>
      <c r="K5" s="3" t="s">
        <v>13</v>
      </c>
      <c r="L5" s="5" t="s">
        <v>10</v>
      </c>
      <c r="M5" s="5" t="s">
        <v>11</v>
      </c>
      <c r="N5" s="3" t="s">
        <v>12</v>
      </c>
      <c r="O5" s="3" t="s">
        <v>13</v>
      </c>
      <c r="P5" s="5" t="s">
        <v>10</v>
      </c>
      <c r="Q5" s="5" t="s">
        <v>11</v>
      </c>
      <c r="R5" s="3" t="s">
        <v>12</v>
      </c>
      <c r="S5" s="3" t="s">
        <v>13</v>
      </c>
    </row>
    <row r="6" ht="22.5" customHeight="1" spans="1:19">
      <c r="A6" s="6">
        <v>1</v>
      </c>
      <c r="B6" s="6" t="s">
        <v>53</v>
      </c>
      <c r="C6" s="6" t="s">
        <v>54</v>
      </c>
      <c r="D6" s="7">
        <v>1182</v>
      </c>
      <c r="E6" s="7">
        <v>2</v>
      </c>
      <c r="F6" s="8"/>
      <c r="G6" s="9">
        <f>E6*F6</f>
        <v>0</v>
      </c>
      <c r="H6" s="7">
        <v>1390</v>
      </c>
      <c r="I6" s="7">
        <v>61</v>
      </c>
      <c r="J6" s="8"/>
      <c r="K6" s="9">
        <f>I6*J6</f>
        <v>0</v>
      </c>
      <c r="L6" s="7">
        <v>1653</v>
      </c>
      <c r="M6" s="7">
        <v>24</v>
      </c>
      <c r="N6" s="8"/>
      <c r="O6" s="9">
        <f>M6*N6</f>
        <v>0</v>
      </c>
      <c r="P6" s="7">
        <v>2246</v>
      </c>
      <c r="Q6" s="7">
        <v>4</v>
      </c>
      <c r="R6" s="8"/>
      <c r="S6" s="9">
        <f>Q6*R6</f>
        <v>0</v>
      </c>
    </row>
    <row r="7" ht="22.5" customHeight="1" spans="1:19">
      <c r="A7" s="6"/>
      <c r="B7" s="6"/>
      <c r="C7" s="6" t="s">
        <v>55</v>
      </c>
      <c r="D7" s="7">
        <v>1201</v>
      </c>
      <c r="E7" s="7">
        <v>4</v>
      </c>
      <c r="F7" s="8"/>
      <c r="G7" s="9">
        <f t="shared" ref="G7:G37" si="0">E7*F7</f>
        <v>0</v>
      </c>
      <c r="H7" s="7">
        <v>1413</v>
      </c>
      <c r="I7" s="7">
        <v>54</v>
      </c>
      <c r="J7" s="8"/>
      <c r="K7" s="9">
        <f t="shared" ref="K7:K37" si="1">I7*J7</f>
        <v>0</v>
      </c>
      <c r="L7" s="7">
        <v>1679</v>
      </c>
      <c r="M7" s="7">
        <v>21</v>
      </c>
      <c r="N7" s="8"/>
      <c r="O7" s="9">
        <f t="shared" ref="O7:O37" si="2">M7*N7</f>
        <v>0</v>
      </c>
      <c r="P7" s="7">
        <v>2281</v>
      </c>
      <c r="Q7" s="7">
        <v>1</v>
      </c>
      <c r="R7" s="8"/>
      <c r="S7" s="9">
        <f t="shared" ref="S7:S37" si="3">Q7*R7</f>
        <v>0</v>
      </c>
    </row>
    <row r="8" ht="22.5" customHeight="1" spans="1:19">
      <c r="A8" s="6"/>
      <c r="B8" s="6"/>
      <c r="C8" s="6" t="s">
        <v>56</v>
      </c>
      <c r="D8" s="7">
        <v>1413</v>
      </c>
      <c r="E8" s="7">
        <v>1</v>
      </c>
      <c r="F8" s="8"/>
      <c r="G8" s="9">
        <f t="shared" si="0"/>
        <v>0</v>
      </c>
      <c r="H8" s="7">
        <v>1650</v>
      </c>
      <c r="I8" s="7">
        <v>14</v>
      </c>
      <c r="J8" s="8"/>
      <c r="K8" s="9">
        <f t="shared" si="1"/>
        <v>0</v>
      </c>
      <c r="L8" s="7">
        <v>1956</v>
      </c>
      <c r="M8" s="7">
        <v>1</v>
      </c>
      <c r="N8" s="8"/>
      <c r="O8" s="9">
        <f t="shared" si="2"/>
        <v>0</v>
      </c>
      <c r="P8" s="7">
        <v>2694</v>
      </c>
      <c r="Q8" s="7">
        <v>2</v>
      </c>
      <c r="R8" s="8"/>
      <c r="S8" s="9">
        <f t="shared" si="3"/>
        <v>0</v>
      </c>
    </row>
    <row r="9" ht="22.5" customHeight="1" spans="1:19">
      <c r="A9" s="6">
        <v>2</v>
      </c>
      <c r="B9" s="6" t="s">
        <v>57</v>
      </c>
      <c r="C9" s="6" t="s">
        <v>58</v>
      </c>
      <c r="D9" s="7">
        <v>1437</v>
      </c>
      <c r="E9" s="7">
        <v>14</v>
      </c>
      <c r="F9" s="8"/>
      <c r="G9" s="9">
        <f t="shared" si="0"/>
        <v>0</v>
      </c>
      <c r="H9" s="7">
        <v>1741</v>
      </c>
      <c r="I9" s="7">
        <v>48</v>
      </c>
      <c r="J9" s="8"/>
      <c r="K9" s="9">
        <f t="shared" si="1"/>
        <v>0</v>
      </c>
      <c r="L9" s="7">
        <v>2054</v>
      </c>
      <c r="M9" s="7">
        <v>87</v>
      </c>
      <c r="N9" s="8"/>
      <c r="O9" s="9">
        <f t="shared" si="2"/>
        <v>0</v>
      </c>
      <c r="P9" s="7">
        <v>2753</v>
      </c>
      <c r="Q9" s="7">
        <v>34</v>
      </c>
      <c r="R9" s="8"/>
      <c r="S9" s="9">
        <f t="shared" si="3"/>
        <v>0</v>
      </c>
    </row>
    <row r="10" ht="22.5" customHeight="1" spans="1:19">
      <c r="A10" s="6"/>
      <c r="B10" s="6"/>
      <c r="C10" s="6" t="s">
        <v>59</v>
      </c>
      <c r="D10" s="9">
        <v>1656</v>
      </c>
      <c r="E10" s="9">
        <v>8</v>
      </c>
      <c r="F10" s="8"/>
      <c r="G10" s="9">
        <f t="shared" si="0"/>
        <v>0</v>
      </c>
      <c r="H10" s="9">
        <v>2182</v>
      </c>
      <c r="I10" s="9">
        <v>2</v>
      </c>
      <c r="J10" s="8"/>
      <c r="K10" s="9">
        <f t="shared" si="1"/>
        <v>0</v>
      </c>
      <c r="L10" s="9">
        <v>2513</v>
      </c>
      <c r="M10" s="9">
        <v>6</v>
      </c>
      <c r="N10" s="8"/>
      <c r="O10" s="9">
        <f t="shared" si="2"/>
        <v>0</v>
      </c>
      <c r="P10" s="9">
        <v>3064</v>
      </c>
      <c r="Q10" s="9">
        <v>8</v>
      </c>
      <c r="R10" s="8"/>
      <c r="S10" s="9">
        <f t="shared" si="3"/>
        <v>0</v>
      </c>
    </row>
    <row r="11" ht="22.5" customHeight="1" spans="1:19">
      <c r="A11" s="6"/>
      <c r="B11" s="6"/>
      <c r="C11" s="6" t="s">
        <v>60</v>
      </c>
      <c r="D11" s="7">
        <v>2000</v>
      </c>
      <c r="E11" s="7">
        <v>4</v>
      </c>
      <c r="F11" s="8"/>
      <c r="G11" s="9">
        <f t="shared" si="0"/>
        <v>0</v>
      </c>
      <c r="H11" s="7">
        <v>2549</v>
      </c>
      <c r="I11" s="7">
        <v>1</v>
      </c>
      <c r="J11" s="8"/>
      <c r="K11" s="9">
        <f t="shared" si="1"/>
        <v>0</v>
      </c>
      <c r="L11" s="7">
        <v>3111</v>
      </c>
      <c r="M11" s="7">
        <v>2</v>
      </c>
      <c r="N11" s="8"/>
      <c r="O11" s="9">
        <f t="shared" si="2"/>
        <v>0</v>
      </c>
      <c r="P11" s="7">
        <v>3755</v>
      </c>
      <c r="Q11" s="7">
        <v>6</v>
      </c>
      <c r="R11" s="8"/>
      <c r="S11" s="9">
        <f t="shared" si="3"/>
        <v>0</v>
      </c>
    </row>
    <row r="12" ht="22.5" customHeight="1" spans="1:19">
      <c r="A12" s="6">
        <v>3</v>
      </c>
      <c r="B12" s="6" t="s">
        <v>61</v>
      </c>
      <c r="C12" s="7" t="s">
        <v>62</v>
      </c>
      <c r="D12" s="7">
        <v>1533</v>
      </c>
      <c r="E12" s="7">
        <v>1</v>
      </c>
      <c r="F12" s="8"/>
      <c r="G12" s="9">
        <f t="shared" si="0"/>
        <v>0</v>
      </c>
      <c r="H12" s="7">
        <v>1835</v>
      </c>
      <c r="I12" s="7">
        <v>2</v>
      </c>
      <c r="J12" s="8"/>
      <c r="K12" s="9">
        <f t="shared" si="1"/>
        <v>0</v>
      </c>
      <c r="L12" s="7">
        <v>2160</v>
      </c>
      <c r="M12" s="7">
        <v>2</v>
      </c>
      <c r="N12" s="8"/>
      <c r="O12" s="9">
        <f t="shared" si="2"/>
        <v>0</v>
      </c>
      <c r="P12" s="7">
        <v>2834</v>
      </c>
      <c r="Q12" s="7">
        <v>1</v>
      </c>
      <c r="R12" s="8"/>
      <c r="S12" s="9">
        <f t="shared" si="3"/>
        <v>0</v>
      </c>
    </row>
    <row r="13" ht="22.5" customHeight="1" spans="1:19">
      <c r="A13" s="6"/>
      <c r="B13" s="6"/>
      <c r="C13" s="7" t="s">
        <v>63</v>
      </c>
      <c r="D13" s="7">
        <v>1533</v>
      </c>
      <c r="E13" s="7">
        <v>2</v>
      </c>
      <c r="F13" s="8"/>
      <c r="G13" s="9">
        <f t="shared" si="0"/>
        <v>0</v>
      </c>
      <c r="H13" s="7">
        <v>1835</v>
      </c>
      <c r="I13" s="7">
        <v>4</v>
      </c>
      <c r="J13" s="8"/>
      <c r="K13" s="9">
        <f t="shared" si="1"/>
        <v>0</v>
      </c>
      <c r="L13" s="7">
        <v>2160</v>
      </c>
      <c r="M13" s="7">
        <v>2</v>
      </c>
      <c r="N13" s="8"/>
      <c r="O13" s="9">
        <f t="shared" si="2"/>
        <v>0</v>
      </c>
      <c r="P13" s="7">
        <v>2834</v>
      </c>
      <c r="Q13" s="7">
        <v>1</v>
      </c>
      <c r="R13" s="8"/>
      <c r="S13" s="9">
        <f t="shared" si="3"/>
        <v>0</v>
      </c>
    </row>
    <row r="14" ht="22.5" customHeight="1" spans="1:19">
      <c r="A14" s="6"/>
      <c r="B14" s="6"/>
      <c r="C14" s="6" t="s">
        <v>64</v>
      </c>
      <c r="D14" s="7">
        <v>1556</v>
      </c>
      <c r="E14" s="7">
        <v>1</v>
      </c>
      <c r="F14" s="8"/>
      <c r="G14" s="9">
        <f t="shared" si="0"/>
        <v>0</v>
      </c>
      <c r="H14" s="7">
        <v>1864</v>
      </c>
      <c r="I14" s="7">
        <v>10</v>
      </c>
      <c r="J14" s="8"/>
      <c r="K14" s="9">
        <f t="shared" si="1"/>
        <v>0</v>
      </c>
      <c r="L14" s="7">
        <v>2194</v>
      </c>
      <c r="M14" s="7">
        <v>8</v>
      </c>
      <c r="N14" s="8"/>
      <c r="O14" s="9">
        <f t="shared" si="2"/>
        <v>0</v>
      </c>
      <c r="P14" s="7">
        <v>2878</v>
      </c>
      <c r="Q14" s="7">
        <v>10</v>
      </c>
      <c r="R14" s="8"/>
      <c r="S14" s="9">
        <f t="shared" si="3"/>
        <v>0</v>
      </c>
    </row>
    <row r="15" ht="22.5" customHeight="1" spans="1:19">
      <c r="A15" s="6"/>
      <c r="B15" s="6"/>
      <c r="C15" s="7" t="s">
        <v>65</v>
      </c>
      <c r="D15" s="7">
        <v>1533</v>
      </c>
      <c r="E15" s="7">
        <v>1</v>
      </c>
      <c r="F15" s="8"/>
      <c r="G15" s="9">
        <f t="shared" si="0"/>
        <v>0</v>
      </c>
      <c r="H15" s="7">
        <v>1835</v>
      </c>
      <c r="I15" s="7">
        <v>4</v>
      </c>
      <c r="J15" s="8"/>
      <c r="K15" s="9">
        <f t="shared" si="1"/>
        <v>0</v>
      </c>
      <c r="L15" s="7">
        <v>2160</v>
      </c>
      <c r="M15" s="7">
        <v>2</v>
      </c>
      <c r="N15" s="8"/>
      <c r="O15" s="9">
        <f t="shared" si="2"/>
        <v>0</v>
      </c>
      <c r="P15" s="7">
        <v>2834</v>
      </c>
      <c r="Q15" s="7">
        <v>0</v>
      </c>
      <c r="R15" s="8"/>
      <c r="S15" s="9">
        <f t="shared" si="3"/>
        <v>0</v>
      </c>
    </row>
    <row r="16" ht="22.5" customHeight="1" spans="1:19">
      <c r="A16" s="6">
        <v>4</v>
      </c>
      <c r="B16" s="6" t="s">
        <v>66</v>
      </c>
      <c r="C16" s="6" t="s">
        <v>67</v>
      </c>
      <c r="D16" s="7">
        <v>1335</v>
      </c>
      <c r="E16" s="7">
        <v>18</v>
      </c>
      <c r="F16" s="8"/>
      <c r="G16" s="9">
        <f t="shared" si="0"/>
        <v>0</v>
      </c>
      <c r="H16" s="7">
        <v>1622</v>
      </c>
      <c r="I16" s="7">
        <v>65</v>
      </c>
      <c r="J16" s="8"/>
      <c r="K16" s="9">
        <f t="shared" si="1"/>
        <v>0</v>
      </c>
      <c r="L16" s="7">
        <v>1886</v>
      </c>
      <c r="M16" s="7">
        <v>51</v>
      </c>
      <c r="N16" s="8"/>
      <c r="O16" s="9">
        <f t="shared" si="2"/>
        <v>0</v>
      </c>
      <c r="P16" s="7">
        <v>2694</v>
      </c>
      <c r="Q16" s="7">
        <v>51</v>
      </c>
      <c r="R16" s="8"/>
      <c r="S16" s="9">
        <f t="shared" si="3"/>
        <v>0</v>
      </c>
    </row>
    <row r="17" ht="22.5" customHeight="1" spans="1:19">
      <c r="A17" s="6"/>
      <c r="B17" s="6"/>
      <c r="C17" s="6" t="s">
        <v>68</v>
      </c>
      <c r="D17" s="7">
        <v>1413</v>
      </c>
      <c r="E17" s="7">
        <v>1</v>
      </c>
      <c r="F17" s="8"/>
      <c r="G17" s="9">
        <f t="shared" si="0"/>
        <v>0</v>
      </c>
      <c r="H17" s="7">
        <v>1650</v>
      </c>
      <c r="I17" s="7">
        <v>1</v>
      </c>
      <c r="J17" s="8"/>
      <c r="K17" s="9">
        <f t="shared" si="1"/>
        <v>0</v>
      </c>
      <c r="L17" s="7">
        <v>1956</v>
      </c>
      <c r="M17" s="7">
        <v>1</v>
      </c>
      <c r="N17" s="8"/>
      <c r="O17" s="9">
        <f t="shared" si="2"/>
        <v>0</v>
      </c>
      <c r="P17" s="7">
        <v>2580</v>
      </c>
      <c r="Q17" s="7">
        <v>1</v>
      </c>
      <c r="R17" s="8"/>
      <c r="S17" s="9">
        <f t="shared" si="3"/>
        <v>0</v>
      </c>
    </row>
    <row r="18" ht="22.5" customHeight="1" spans="1:19">
      <c r="A18" s="6"/>
      <c r="B18" s="6"/>
      <c r="C18" s="6" t="s">
        <v>69</v>
      </c>
      <c r="D18" s="7">
        <v>1413</v>
      </c>
      <c r="E18" s="7">
        <v>1</v>
      </c>
      <c r="F18" s="8"/>
      <c r="G18" s="9">
        <f t="shared" si="0"/>
        <v>0</v>
      </c>
      <c r="H18" s="7">
        <v>1650</v>
      </c>
      <c r="I18" s="7">
        <v>1</v>
      </c>
      <c r="J18" s="8"/>
      <c r="K18" s="9">
        <f t="shared" si="1"/>
        <v>0</v>
      </c>
      <c r="L18" s="7">
        <v>1956</v>
      </c>
      <c r="M18" s="7">
        <v>1</v>
      </c>
      <c r="N18" s="8"/>
      <c r="O18" s="9">
        <f t="shared" si="2"/>
        <v>0</v>
      </c>
      <c r="P18" s="7">
        <v>2694</v>
      </c>
      <c r="Q18" s="7">
        <v>1</v>
      </c>
      <c r="R18" s="8"/>
      <c r="S18" s="9">
        <f t="shared" si="3"/>
        <v>0</v>
      </c>
    </row>
    <row r="19" ht="22.5" customHeight="1" spans="1:19">
      <c r="A19" s="6">
        <v>5</v>
      </c>
      <c r="B19" s="6" t="s">
        <v>70</v>
      </c>
      <c r="C19" s="6" t="s">
        <v>71</v>
      </c>
      <c r="D19" s="7">
        <v>1437</v>
      </c>
      <c r="E19" s="7">
        <v>6</v>
      </c>
      <c r="F19" s="8"/>
      <c r="G19" s="9">
        <f t="shared" si="0"/>
        <v>0</v>
      </c>
      <c r="H19" s="7">
        <v>1741</v>
      </c>
      <c r="I19" s="7">
        <v>2</v>
      </c>
      <c r="J19" s="8"/>
      <c r="K19" s="9">
        <f t="shared" si="1"/>
        <v>0</v>
      </c>
      <c r="L19" s="7">
        <v>2054</v>
      </c>
      <c r="M19" s="7">
        <v>8</v>
      </c>
      <c r="N19" s="8"/>
      <c r="O19" s="9">
        <f t="shared" si="2"/>
        <v>0</v>
      </c>
      <c r="P19" s="7">
        <v>2753</v>
      </c>
      <c r="Q19" s="7">
        <v>14</v>
      </c>
      <c r="R19" s="8"/>
      <c r="S19" s="9">
        <f t="shared" si="3"/>
        <v>0</v>
      </c>
    </row>
    <row r="20" ht="22.5" customHeight="1" spans="1:19">
      <c r="A20" s="6"/>
      <c r="B20" s="6"/>
      <c r="C20" s="6" t="s">
        <v>72</v>
      </c>
      <c r="D20" s="7">
        <v>1683</v>
      </c>
      <c r="E20" s="7">
        <v>1</v>
      </c>
      <c r="F20" s="8"/>
      <c r="G20" s="9">
        <f t="shared" si="0"/>
        <v>0</v>
      </c>
      <c r="H20" s="7">
        <v>2216</v>
      </c>
      <c r="I20" s="7">
        <v>1</v>
      </c>
      <c r="J20" s="8"/>
      <c r="K20" s="9">
        <f t="shared" si="1"/>
        <v>0</v>
      </c>
      <c r="L20" s="7">
        <v>2553</v>
      </c>
      <c r="M20" s="7">
        <v>1</v>
      </c>
      <c r="N20" s="8"/>
      <c r="O20" s="9">
        <f t="shared" si="2"/>
        <v>0</v>
      </c>
      <c r="P20" s="7">
        <v>3000</v>
      </c>
      <c r="Q20" s="7">
        <v>1</v>
      </c>
      <c r="R20" s="8"/>
      <c r="S20" s="9">
        <f t="shared" si="3"/>
        <v>0</v>
      </c>
    </row>
    <row r="21" ht="22.5" customHeight="1" spans="1:19">
      <c r="A21" s="6">
        <v>6</v>
      </c>
      <c r="B21" s="6" t="s">
        <v>73</v>
      </c>
      <c r="C21" s="6" t="s">
        <v>74</v>
      </c>
      <c r="D21" s="7">
        <v>2184</v>
      </c>
      <c r="E21" s="7">
        <v>2</v>
      </c>
      <c r="F21" s="8"/>
      <c r="G21" s="9">
        <f t="shared" si="0"/>
        <v>0</v>
      </c>
      <c r="H21" s="7">
        <v>2554</v>
      </c>
      <c r="I21" s="7">
        <v>6</v>
      </c>
      <c r="J21" s="8"/>
      <c r="K21" s="9">
        <f t="shared" si="1"/>
        <v>0</v>
      </c>
      <c r="L21" s="7">
        <v>3166</v>
      </c>
      <c r="M21" s="7">
        <v>1</v>
      </c>
      <c r="N21" s="8"/>
      <c r="O21" s="9">
        <f t="shared" si="2"/>
        <v>0</v>
      </c>
      <c r="P21" s="7">
        <v>3750</v>
      </c>
      <c r="Q21" s="7">
        <v>1</v>
      </c>
      <c r="R21" s="8"/>
      <c r="S21" s="9">
        <f t="shared" si="3"/>
        <v>0</v>
      </c>
    </row>
    <row r="22" ht="22.5" customHeight="1" spans="1:19">
      <c r="A22" s="6">
        <v>7</v>
      </c>
      <c r="B22" s="6" t="s">
        <v>75</v>
      </c>
      <c r="C22" s="6" t="s">
        <v>76</v>
      </c>
      <c r="D22" s="7">
        <v>2991</v>
      </c>
      <c r="E22" s="7">
        <v>1</v>
      </c>
      <c r="F22" s="8"/>
      <c r="G22" s="9">
        <f t="shared" si="0"/>
        <v>0</v>
      </c>
      <c r="H22" s="7">
        <v>3480</v>
      </c>
      <c r="I22" s="7">
        <v>10</v>
      </c>
      <c r="J22" s="8"/>
      <c r="K22" s="9">
        <f t="shared" si="1"/>
        <v>0</v>
      </c>
      <c r="L22" s="7">
        <v>3925</v>
      </c>
      <c r="M22" s="7">
        <v>1</v>
      </c>
      <c r="N22" s="8"/>
      <c r="O22" s="9">
        <f t="shared" si="2"/>
        <v>0</v>
      </c>
      <c r="P22" s="7">
        <v>4750</v>
      </c>
      <c r="Q22" s="7">
        <v>1</v>
      </c>
      <c r="R22" s="8"/>
      <c r="S22" s="9">
        <f t="shared" si="3"/>
        <v>0</v>
      </c>
    </row>
    <row r="23" ht="22.5" customHeight="1" spans="1:19">
      <c r="A23" s="6">
        <v>8</v>
      </c>
      <c r="B23" s="6" t="s">
        <v>77</v>
      </c>
      <c r="C23" s="6" t="s">
        <v>78</v>
      </c>
      <c r="D23" s="7">
        <v>3293</v>
      </c>
      <c r="E23" s="7">
        <v>1</v>
      </c>
      <c r="F23" s="8"/>
      <c r="G23" s="9">
        <f t="shared" si="0"/>
        <v>0</v>
      </c>
      <c r="H23" s="7">
        <v>3695</v>
      </c>
      <c r="I23" s="7">
        <v>6</v>
      </c>
      <c r="J23" s="8"/>
      <c r="K23" s="9">
        <f t="shared" si="1"/>
        <v>0</v>
      </c>
      <c r="L23" s="7">
        <v>4366</v>
      </c>
      <c r="M23" s="7">
        <v>6</v>
      </c>
      <c r="N23" s="8"/>
      <c r="O23" s="9">
        <f t="shared" si="2"/>
        <v>0</v>
      </c>
      <c r="P23" s="7">
        <v>5250</v>
      </c>
      <c r="Q23" s="7">
        <v>6</v>
      </c>
      <c r="R23" s="8"/>
      <c r="S23" s="9">
        <f t="shared" si="3"/>
        <v>0</v>
      </c>
    </row>
    <row r="24" ht="22.5" customHeight="1" spans="1:19">
      <c r="A24" s="6">
        <v>9</v>
      </c>
      <c r="B24" s="6" t="s">
        <v>79</v>
      </c>
      <c r="C24" s="6" t="s">
        <v>80</v>
      </c>
      <c r="D24" s="7">
        <v>3398</v>
      </c>
      <c r="E24" s="7">
        <v>1</v>
      </c>
      <c r="F24" s="8"/>
      <c r="G24" s="9">
        <f t="shared" si="0"/>
        <v>0</v>
      </c>
      <c r="H24" s="7">
        <v>3844</v>
      </c>
      <c r="I24" s="7">
        <v>2</v>
      </c>
      <c r="J24" s="8"/>
      <c r="K24" s="9">
        <f t="shared" si="1"/>
        <v>0</v>
      </c>
      <c r="L24" s="7">
        <v>4561</v>
      </c>
      <c r="M24" s="7">
        <v>1</v>
      </c>
      <c r="N24" s="8"/>
      <c r="O24" s="9">
        <f t="shared" si="2"/>
        <v>0</v>
      </c>
      <c r="P24" s="7">
        <v>5766</v>
      </c>
      <c r="Q24" s="7">
        <v>1</v>
      </c>
      <c r="R24" s="8"/>
      <c r="S24" s="9">
        <f t="shared" si="3"/>
        <v>0</v>
      </c>
    </row>
    <row r="25" ht="22.5" customHeight="1" spans="1:19">
      <c r="A25" s="6">
        <v>10</v>
      </c>
      <c r="B25" s="6" t="s">
        <v>81</v>
      </c>
      <c r="C25" s="6" t="s">
        <v>82</v>
      </c>
      <c r="D25" s="7">
        <v>1708</v>
      </c>
      <c r="E25" s="7">
        <v>1</v>
      </c>
      <c r="F25" s="8"/>
      <c r="G25" s="9">
        <f t="shared" si="0"/>
        <v>0</v>
      </c>
      <c r="H25" s="7">
        <v>2361</v>
      </c>
      <c r="I25" s="7">
        <v>12</v>
      </c>
      <c r="J25" s="8"/>
      <c r="K25" s="9">
        <f t="shared" si="1"/>
        <v>0</v>
      </c>
      <c r="L25" s="7">
        <v>2681</v>
      </c>
      <c r="M25" s="7">
        <v>6</v>
      </c>
      <c r="N25" s="8"/>
      <c r="O25" s="9">
        <f t="shared" si="2"/>
        <v>0</v>
      </c>
      <c r="P25" s="7">
        <v>3125</v>
      </c>
      <c r="Q25" s="7">
        <v>4</v>
      </c>
      <c r="R25" s="8"/>
      <c r="S25" s="9">
        <f t="shared" si="3"/>
        <v>0</v>
      </c>
    </row>
    <row r="26" ht="22.5" customHeight="1" spans="1:19">
      <c r="A26" s="6"/>
      <c r="B26" s="6"/>
      <c r="C26" s="6" t="s">
        <v>83</v>
      </c>
      <c r="D26" s="7">
        <v>2500</v>
      </c>
      <c r="E26" s="7">
        <v>1</v>
      </c>
      <c r="F26" s="8"/>
      <c r="G26" s="9">
        <f t="shared" si="0"/>
        <v>0</v>
      </c>
      <c r="H26" s="7">
        <v>3362</v>
      </c>
      <c r="I26" s="7">
        <v>1</v>
      </c>
      <c r="J26" s="8"/>
      <c r="K26" s="9">
        <f t="shared" si="1"/>
        <v>0</v>
      </c>
      <c r="L26" s="7">
        <v>3775</v>
      </c>
      <c r="M26" s="7">
        <v>1</v>
      </c>
      <c r="N26" s="8"/>
      <c r="O26" s="9">
        <f t="shared" si="2"/>
        <v>0</v>
      </c>
      <c r="P26" s="7">
        <v>4689</v>
      </c>
      <c r="Q26" s="7">
        <v>1</v>
      </c>
      <c r="R26" s="8"/>
      <c r="S26" s="9">
        <f t="shared" si="3"/>
        <v>0</v>
      </c>
    </row>
    <row r="27" ht="22.5" customHeight="1" spans="1:19">
      <c r="A27" s="6">
        <v>11</v>
      </c>
      <c r="B27" s="6" t="s">
        <v>84</v>
      </c>
      <c r="C27" s="6" t="s">
        <v>85</v>
      </c>
      <c r="D27" s="7">
        <v>2265</v>
      </c>
      <c r="E27" s="7">
        <v>1</v>
      </c>
      <c r="F27" s="8"/>
      <c r="G27" s="9">
        <f t="shared" si="0"/>
        <v>0</v>
      </c>
      <c r="H27" s="7">
        <v>2659</v>
      </c>
      <c r="I27" s="7">
        <v>1</v>
      </c>
      <c r="J27" s="8"/>
      <c r="K27" s="9">
        <f t="shared" si="1"/>
        <v>0</v>
      </c>
      <c r="L27" s="7">
        <v>3122</v>
      </c>
      <c r="M27" s="7">
        <v>1</v>
      </c>
      <c r="N27" s="8"/>
      <c r="O27" s="9">
        <f t="shared" si="2"/>
        <v>0</v>
      </c>
      <c r="P27" s="7">
        <v>3874</v>
      </c>
      <c r="Q27" s="7">
        <v>1</v>
      </c>
      <c r="R27" s="8"/>
      <c r="S27" s="9">
        <f t="shared" si="3"/>
        <v>0</v>
      </c>
    </row>
    <row r="28" ht="22.5" customHeight="1" spans="1:19">
      <c r="A28" s="6"/>
      <c r="B28" s="6"/>
      <c r="C28" s="6" t="s">
        <v>86</v>
      </c>
      <c r="D28" s="7">
        <v>2320</v>
      </c>
      <c r="E28" s="7">
        <v>1</v>
      </c>
      <c r="F28" s="8"/>
      <c r="G28" s="9">
        <f t="shared" si="0"/>
        <v>0</v>
      </c>
      <c r="H28" s="7">
        <v>2851</v>
      </c>
      <c r="I28" s="7">
        <v>2</v>
      </c>
      <c r="J28" s="8"/>
      <c r="K28" s="9">
        <f t="shared" si="1"/>
        <v>0</v>
      </c>
      <c r="L28" s="7">
        <v>3480</v>
      </c>
      <c r="M28" s="7">
        <v>8</v>
      </c>
      <c r="N28" s="8"/>
      <c r="O28" s="9">
        <f t="shared" si="2"/>
        <v>0</v>
      </c>
      <c r="P28" s="7">
        <v>4350</v>
      </c>
      <c r="Q28" s="7">
        <v>1</v>
      </c>
      <c r="R28" s="8"/>
      <c r="S28" s="9">
        <f t="shared" si="3"/>
        <v>0</v>
      </c>
    </row>
    <row r="29" ht="22.5" customHeight="1" spans="1:19">
      <c r="A29" s="6">
        <v>12</v>
      </c>
      <c r="B29" s="6" t="s">
        <v>87</v>
      </c>
      <c r="C29" s="6" t="s">
        <v>88</v>
      </c>
      <c r="D29" s="7">
        <v>1914</v>
      </c>
      <c r="E29" s="7">
        <v>1</v>
      </c>
      <c r="F29" s="8"/>
      <c r="G29" s="9">
        <f t="shared" si="0"/>
        <v>0</v>
      </c>
      <c r="H29" s="7">
        <v>2294</v>
      </c>
      <c r="I29" s="7">
        <v>2</v>
      </c>
      <c r="J29" s="8"/>
      <c r="K29" s="9">
        <f t="shared" si="1"/>
        <v>0</v>
      </c>
      <c r="L29" s="7">
        <v>2641</v>
      </c>
      <c r="M29" s="7">
        <v>14</v>
      </c>
      <c r="N29" s="8"/>
      <c r="O29" s="9">
        <f t="shared" si="2"/>
        <v>0</v>
      </c>
      <c r="P29" s="7">
        <v>3255</v>
      </c>
      <c r="Q29" s="7">
        <v>1</v>
      </c>
      <c r="R29" s="8"/>
      <c r="S29" s="9">
        <f t="shared" si="3"/>
        <v>0</v>
      </c>
    </row>
    <row r="30" ht="22.5" customHeight="1" spans="1:19">
      <c r="A30" s="6"/>
      <c r="B30" s="6"/>
      <c r="C30" s="6" t="s">
        <v>89</v>
      </c>
      <c r="D30" s="7">
        <v>2530</v>
      </c>
      <c r="E30" s="7">
        <v>1</v>
      </c>
      <c r="F30" s="8"/>
      <c r="G30" s="9">
        <f t="shared" si="0"/>
        <v>0</v>
      </c>
      <c r="H30" s="7">
        <v>2554</v>
      </c>
      <c r="I30" s="7">
        <v>1</v>
      </c>
      <c r="J30" s="8"/>
      <c r="K30" s="9">
        <f t="shared" si="1"/>
        <v>0</v>
      </c>
      <c r="L30" s="7">
        <v>3318</v>
      </c>
      <c r="M30" s="7">
        <v>1</v>
      </c>
      <c r="N30" s="8"/>
      <c r="O30" s="9">
        <f t="shared" si="2"/>
        <v>0</v>
      </c>
      <c r="P30" s="7">
        <v>4120</v>
      </c>
      <c r="Q30" s="7">
        <v>1</v>
      </c>
      <c r="R30" s="8"/>
      <c r="S30" s="9">
        <f t="shared" si="3"/>
        <v>0</v>
      </c>
    </row>
    <row r="31" ht="22.5" customHeight="1" spans="1:19">
      <c r="A31" s="6">
        <v>13</v>
      </c>
      <c r="B31" s="6" t="s">
        <v>90</v>
      </c>
      <c r="C31" s="6" t="s">
        <v>91</v>
      </c>
      <c r="D31" s="7">
        <v>2204</v>
      </c>
      <c r="E31" s="7">
        <v>2</v>
      </c>
      <c r="F31" s="8"/>
      <c r="G31" s="9">
        <f t="shared" si="0"/>
        <v>0</v>
      </c>
      <c r="H31" s="7">
        <v>2578</v>
      </c>
      <c r="I31" s="7">
        <v>2</v>
      </c>
      <c r="J31" s="8"/>
      <c r="K31" s="9">
        <f t="shared" si="1"/>
        <v>0</v>
      </c>
      <c r="L31" s="7">
        <v>3145</v>
      </c>
      <c r="M31" s="7">
        <v>41</v>
      </c>
      <c r="N31" s="8"/>
      <c r="O31" s="9">
        <f t="shared" si="2"/>
        <v>0</v>
      </c>
      <c r="P31" s="7">
        <v>3705</v>
      </c>
      <c r="Q31" s="7">
        <v>2</v>
      </c>
      <c r="R31" s="8"/>
      <c r="S31" s="9">
        <f t="shared" si="3"/>
        <v>0</v>
      </c>
    </row>
    <row r="32" ht="22.5" customHeight="1" spans="1:19">
      <c r="A32" s="6"/>
      <c r="B32" s="6"/>
      <c r="C32" s="6" t="s">
        <v>92</v>
      </c>
      <c r="D32" s="7">
        <v>2660</v>
      </c>
      <c r="E32" s="7">
        <v>1</v>
      </c>
      <c r="F32" s="8"/>
      <c r="G32" s="9">
        <f t="shared" si="0"/>
        <v>0</v>
      </c>
      <c r="H32" s="7">
        <v>2890</v>
      </c>
      <c r="I32" s="7">
        <v>1</v>
      </c>
      <c r="J32" s="8"/>
      <c r="K32" s="9">
        <f t="shared" si="1"/>
        <v>0</v>
      </c>
      <c r="L32" s="7">
        <v>3415</v>
      </c>
      <c r="M32" s="7">
        <v>1</v>
      </c>
      <c r="N32" s="8"/>
      <c r="O32" s="9">
        <f t="shared" si="2"/>
        <v>0</v>
      </c>
      <c r="P32" s="7">
        <v>4311</v>
      </c>
      <c r="Q32" s="7">
        <v>1</v>
      </c>
      <c r="R32" s="8"/>
      <c r="S32" s="9">
        <f t="shared" si="3"/>
        <v>0</v>
      </c>
    </row>
    <row r="33" ht="22.5" customHeight="1" spans="1:19">
      <c r="A33" s="6">
        <v>14</v>
      </c>
      <c r="B33" s="6" t="s">
        <v>93</v>
      </c>
      <c r="C33" s="6" t="s">
        <v>94</v>
      </c>
      <c r="D33" s="7">
        <v>3362</v>
      </c>
      <c r="E33" s="7">
        <v>1</v>
      </c>
      <c r="F33" s="8"/>
      <c r="G33" s="9">
        <f t="shared" si="0"/>
        <v>0</v>
      </c>
      <c r="H33" s="7">
        <v>3480</v>
      </c>
      <c r="I33" s="7">
        <v>1</v>
      </c>
      <c r="J33" s="8"/>
      <c r="K33" s="9">
        <f t="shared" si="1"/>
        <v>0</v>
      </c>
      <c r="L33" s="7">
        <v>4222</v>
      </c>
      <c r="M33" s="7">
        <v>1</v>
      </c>
      <c r="N33" s="8"/>
      <c r="O33" s="9">
        <f t="shared" si="2"/>
        <v>0</v>
      </c>
      <c r="P33" s="7">
        <v>5220</v>
      </c>
      <c r="Q33" s="7">
        <v>1</v>
      </c>
      <c r="R33" s="8"/>
      <c r="S33" s="9">
        <f t="shared" si="3"/>
        <v>0</v>
      </c>
    </row>
    <row r="34" ht="22.5" customHeight="1" spans="1:19">
      <c r="A34" s="6">
        <v>15</v>
      </c>
      <c r="B34" s="6" t="s">
        <v>95</v>
      </c>
      <c r="C34" s="6" t="s">
        <v>96</v>
      </c>
      <c r="D34" s="7">
        <v>3565</v>
      </c>
      <c r="E34" s="7">
        <v>1</v>
      </c>
      <c r="F34" s="8"/>
      <c r="G34" s="9">
        <f t="shared" si="0"/>
        <v>0</v>
      </c>
      <c r="H34" s="7">
        <v>4165</v>
      </c>
      <c r="I34" s="7">
        <v>2</v>
      </c>
      <c r="J34" s="8"/>
      <c r="K34" s="9">
        <f t="shared" si="1"/>
        <v>0</v>
      </c>
      <c r="L34" s="7">
        <v>4681</v>
      </c>
      <c r="M34" s="7">
        <v>24</v>
      </c>
      <c r="N34" s="8"/>
      <c r="O34" s="9">
        <f t="shared" si="2"/>
        <v>0</v>
      </c>
      <c r="P34" s="7">
        <v>5800</v>
      </c>
      <c r="Q34" s="7">
        <v>2</v>
      </c>
      <c r="R34" s="8"/>
      <c r="S34" s="9">
        <f t="shared" si="3"/>
        <v>0</v>
      </c>
    </row>
    <row r="35" ht="22.5" customHeight="1" spans="1:19">
      <c r="A35" s="6">
        <v>16</v>
      </c>
      <c r="B35" s="6" t="s">
        <v>97</v>
      </c>
      <c r="C35" s="6" t="s">
        <v>98</v>
      </c>
      <c r="D35" s="7">
        <v>3253</v>
      </c>
      <c r="E35" s="7">
        <v>1</v>
      </c>
      <c r="F35" s="8"/>
      <c r="G35" s="9">
        <f t="shared" si="0"/>
        <v>0</v>
      </c>
      <c r="H35" s="7">
        <v>3450</v>
      </c>
      <c r="I35" s="7">
        <v>1</v>
      </c>
      <c r="J35" s="8"/>
      <c r="K35" s="9">
        <f t="shared" si="1"/>
        <v>0</v>
      </c>
      <c r="L35" s="7">
        <v>4151</v>
      </c>
      <c r="M35" s="7">
        <v>2</v>
      </c>
      <c r="N35" s="8"/>
      <c r="O35" s="9">
        <f t="shared" si="2"/>
        <v>0</v>
      </c>
      <c r="P35" s="7">
        <v>5220</v>
      </c>
      <c r="Q35" s="7">
        <v>1</v>
      </c>
      <c r="R35" s="8"/>
      <c r="S35" s="9">
        <f t="shared" si="3"/>
        <v>0</v>
      </c>
    </row>
    <row r="36" ht="22.5" customHeight="1" spans="1:19">
      <c r="A36" s="6"/>
      <c r="B36" s="6"/>
      <c r="C36" s="6" t="s">
        <v>99</v>
      </c>
      <c r="D36" s="7">
        <v>3480</v>
      </c>
      <c r="E36" s="7">
        <v>1</v>
      </c>
      <c r="F36" s="8"/>
      <c r="G36" s="9">
        <f t="shared" si="0"/>
        <v>0</v>
      </c>
      <c r="H36" s="7">
        <v>3675</v>
      </c>
      <c r="I36" s="7">
        <v>1</v>
      </c>
      <c r="J36" s="8"/>
      <c r="K36" s="9">
        <f t="shared" si="1"/>
        <v>0</v>
      </c>
      <c r="L36" s="7">
        <v>4165</v>
      </c>
      <c r="M36" s="7">
        <v>1</v>
      </c>
      <c r="N36" s="8"/>
      <c r="O36" s="9">
        <f t="shared" si="2"/>
        <v>0</v>
      </c>
      <c r="P36" s="7">
        <v>5220</v>
      </c>
      <c r="Q36" s="7">
        <v>1</v>
      </c>
      <c r="R36" s="8"/>
      <c r="S36" s="9">
        <f t="shared" si="3"/>
        <v>0</v>
      </c>
    </row>
    <row r="37" ht="22.5" customHeight="1" spans="1:19">
      <c r="A37" s="6">
        <v>17</v>
      </c>
      <c r="B37" s="6" t="s">
        <v>100</v>
      </c>
      <c r="C37" s="6" t="s">
        <v>101</v>
      </c>
      <c r="D37" s="7">
        <v>3558</v>
      </c>
      <c r="E37" s="7">
        <v>1</v>
      </c>
      <c r="F37" s="8"/>
      <c r="G37" s="9">
        <f t="shared" si="0"/>
        <v>0</v>
      </c>
      <c r="H37" s="7">
        <v>4266</v>
      </c>
      <c r="I37" s="7">
        <v>1</v>
      </c>
      <c r="J37" s="8"/>
      <c r="K37" s="9">
        <f t="shared" si="1"/>
        <v>0</v>
      </c>
      <c r="L37" s="7">
        <v>4755</v>
      </c>
      <c r="M37" s="7">
        <v>1</v>
      </c>
      <c r="N37" s="8"/>
      <c r="O37" s="9">
        <f t="shared" si="2"/>
        <v>0</v>
      </c>
      <c r="P37" s="7">
        <v>5800</v>
      </c>
      <c r="Q37" s="7">
        <v>1</v>
      </c>
      <c r="R37" s="8"/>
      <c r="S37" s="9">
        <f t="shared" si="3"/>
        <v>0</v>
      </c>
    </row>
    <row r="38" ht="22.5" customHeight="1" spans="1:19">
      <c r="A38" s="3" t="s">
        <v>19</v>
      </c>
      <c r="B38" s="3"/>
      <c r="C38" s="3"/>
      <c r="D38" s="3" t="s">
        <v>20</v>
      </c>
      <c r="E38" s="10">
        <f>SUM(E6:E37)</f>
        <v>84</v>
      </c>
      <c r="F38" s="10" t="s">
        <v>20</v>
      </c>
      <c r="G38" s="10">
        <f t="shared" ref="G38:K38" si="4">SUM(G6:G37)</f>
        <v>0</v>
      </c>
      <c r="H38" s="10" t="s">
        <v>20</v>
      </c>
      <c r="I38" s="10">
        <f t="shared" si="4"/>
        <v>322</v>
      </c>
      <c r="J38" s="10" t="s">
        <v>20</v>
      </c>
      <c r="K38" s="10">
        <f t="shared" si="4"/>
        <v>0</v>
      </c>
      <c r="L38" s="10" t="s">
        <v>20</v>
      </c>
      <c r="M38" s="10">
        <f>SUM(M6:M37)</f>
        <v>328</v>
      </c>
      <c r="N38" s="10" t="s">
        <v>20</v>
      </c>
      <c r="O38" s="10">
        <f t="shared" ref="O38:S38" si="5">SUM(O6:O37)</f>
        <v>0</v>
      </c>
      <c r="P38" s="10" t="s">
        <v>20</v>
      </c>
      <c r="Q38" s="10">
        <f t="shared" si="5"/>
        <v>162</v>
      </c>
      <c r="R38" s="10" t="s">
        <v>20</v>
      </c>
      <c r="S38" s="10">
        <f t="shared" si="5"/>
        <v>0</v>
      </c>
    </row>
    <row r="39" ht="22.5" customHeight="1" spans="1:19">
      <c r="A39" s="11" t="s">
        <v>21</v>
      </c>
      <c r="B39" s="11"/>
      <c r="C39" s="11"/>
      <c r="D39" s="10">
        <f>G38+K38+O38+S38</f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ht="116" customHeight="1" spans="1:19">
      <c r="A40" s="12" t="s">
        <v>50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4"/>
    </row>
  </sheetData>
  <mergeCells count="34">
    <mergeCell ref="A1:S1"/>
    <mergeCell ref="A2:S2"/>
    <mergeCell ref="A3:S3"/>
    <mergeCell ref="D4:G4"/>
    <mergeCell ref="H4:K4"/>
    <mergeCell ref="L4:O4"/>
    <mergeCell ref="P4:S4"/>
    <mergeCell ref="A38:C38"/>
    <mergeCell ref="A39:C39"/>
    <mergeCell ref="D39:S39"/>
    <mergeCell ref="A40:S40"/>
    <mergeCell ref="A4:A5"/>
    <mergeCell ref="A6:A8"/>
    <mergeCell ref="A9:A11"/>
    <mergeCell ref="A12:A15"/>
    <mergeCell ref="A16:A18"/>
    <mergeCell ref="A19:A20"/>
    <mergeCell ref="A25:A26"/>
    <mergeCell ref="A27:A28"/>
    <mergeCell ref="A29:A30"/>
    <mergeCell ref="A31:A32"/>
    <mergeCell ref="A35:A36"/>
    <mergeCell ref="B4:B5"/>
    <mergeCell ref="B6:B8"/>
    <mergeCell ref="B9:B11"/>
    <mergeCell ref="B12:B15"/>
    <mergeCell ref="B16:B18"/>
    <mergeCell ref="B19:B20"/>
    <mergeCell ref="B25:B26"/>
    <mergeCell ref="B27:B28"/>
    <mergeCell ref="B29:B30"/>
    <mergeCell ref="B31:B32"/>
    <mergeCell ref="B35:B36"/>
    <mergeCell ref="C4:C5"/>
  </mergeCells>
  <conditionalFormatting sqref="F6:F37">
    <cfRule type="cellIs" dxfId="0" priority="10" operator="greaterThan">
      <formula>D6</formula>
    </cfRule>
  </conditionalFormatting>
  <conditionalFormatting sqref="J6:J37">
    <cfRule type="cellIs" dxfId="0" priority="3" operator="greaterThan">
      <formula>H6</formula>
    </cfRule>
  </conditionalFormatting>
  <conditionalFormatting sqref="N6:N37">
    <cfRule type="cellIs" dxfId="0" priority="2" operator="greaterThan">
      <formula>L6</formula>
    </cfRule>
  </conditionalFormatting>
  <conditionalFormatting sqref="R6:R37">
    <cfRule type="cellIs" dxfId="0" priority="1" operator="greaterThan">
      <formula>P6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A包广州区域</vt:lpstr>
      <vt:lpstr>B包深圳区域</vt:lpstr>
      <vt:lpstr>C包莞惠区域</vt:lpstr>
      <vt:lpstr>D包其他区域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 </cp:lastModifiedBy>
  <dcterms:created xsi:type="dcterms:W3CDTF">2006-09-13T11:21:00Z</dcterms:created>
  <cp:lastPrinted>2021-08-27T01:47:00Z</cp:lastPrinted>
  <dcterms:modified xsi:type="dcterms:W3CDTF">2025-03-11T02:42:14Z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DE11FD6713B84E26B169C499D3774F34_13</vt:lpwstr>
  </property>
  <property fmtid="{D5CDD505-2E9C-101B-9397-08002B2CF9AE}" pid="3" name="KSOProductBuildVer">
    <vt:lpwstr>2052-12.1.0.18276</vt:lpwstr>
  </property>
</Properties>
</file>